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<sst xmlns="http://schemas.openxmlformats.org/spreadsheetml/2006/main" count="104" uniqueCount="65">
  <si>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>产服公司新进员工工装采购征询报价表</t>
  </si>
  <si>
    <t>序号</t>
  </si>
  <si>
    <t>服装类型</t>
  </si>
  <si>
    <t>产品名称</t>
  </si>
  <si>
    <t>型号/规格</t>
  </si>
  <si>
    <t>配置</t>
  </si>
  <si>
    <r>
      <t>单</t>
    </r>
    <r>
      <rPr>
        <b/>
        <sz val="11"/>
        <color rgb="FF0000FF"/>
        <rFont val="微软雅黑"/>
        <charset val="134"/>
      </rPr>
      <t>件</t>
    </r>
    <r>
      <rPr>
        <b/>
        <u/>
        <sz val="11"/>
        <color rgb="FF0000FF"/>
        <rFont val="微软雅黑"/>
        <charset val="134"/>
      </rPr>
      <t>报价（</t>
    </r>
    <r>
      <rPr>
        <b/>
        <sz val="11"/>
        <color rgb="FF0000FF"/>
        <rFont val="微软雅黑"/>
        <charset val="134"/>
      </rPr>
      <t>元</t>
    </r>
    <r>
      <rPr>
        <b/>
        <u/>
        <sz val="11"/>
        <color rgb="FF0000FF"/>
        <rFont val="微软雅黑"/>
        <charset val="134"/>
      </rPr>
      <t>）</t>
    </r>
  </si>
  <si>
    <r>
      <t>整套单价报价（</t>
    </r>
    <r>
      <rPr>
        <b/>
        <sz val="11"/>
        <color rgb="FF0000FF"/>
        <rFont val="微软雅黑"/>
        <charset val="134"/>
      </rPr>
      <t>元</t>
    </r>
    <r>
      <rPr>
        <b/>
        <u/>
        <sz val="11"/>
        <color rgb="FF0000FF"/>
        <rFont val="微软雅黑"/>
        <charset val="134"/>
      </rPr>
      <t>）</t>
    </r>
  </si>
  <si>
    <t>预估人数</t>
  </si>
  <si>
    <t>单价限价（元）</t>
  </si>
  <si>
    <r>
      <t>整套单价</t>
    </r>
    <r>
      <rPr>
        <b/>
        <u/>
        <sz val="11"/>
        <color rgb="FF0000FF"/>
        <rFont val="微软雅黑"/>
        <charset val="134"/>
      </rPr>
      <t>限价（</t>
    </r>
    <r>
      <rPr>
        <b/>
        <sz val="11"/>
        <color rgb="FF0000FF"/>
        <rFont val="微软雅黑"/>
        <charset val="134"/>
      </rPr>
      <t>元</t>
    </r>
    <r>
      <rPr>
        <b/>
        <u/>
        <sz val="11"/>
        <color rgb="FF0000FF"/>
        <rFont val="微软雅黑"/>
        <charset val="134"/>
      </rPr>
      <t>）</t>
    </r>
  </si>
  <si>
    <t>（件）</t>
  </si>
  <si>
    <t>安保</t>
  </si>
  <si>
    <t>衬衫</t>
  </si>
  <si>
    <t>40%棉60%聚酯纤维</t>
  </si>
  <si>
    <t>西裤</t>
  </si>
  <si>
    <t>65%聚酯纤维35%粘纤</t>
  </si>
  <si>
    <t>领带</t>
  </si>
  <si>
    <t>100%聚酯纤维</t>
  </si>
  <si>
    <t>鸭舌帽</t>
  </si>
  <si>
    <t>软肩章</t>
  </si>
  <si>
    <t>臂章</t>
  </si>
  <si>
    <t>夹克</t>
  </si>
  <si>
    <t>多功能长款大衣</t>
  </si>
  <si>
    <t>安保合计总价（整套单价报价*预估人数）：</t>
  </si>
  <si>
    <t>工程</t>
  </si>
  <si>
    <t>短袖套装</t>
  </si>
  <si>
    <t>65%聚酯纤维35%棉+导电纤维</t>
  </si>
  <si>
    <t>长袖套装</t>
  </si>
  <si>
    <t>工程合计总价（整套单价报价*预估人数）：</t>
  </si>
  <si>
    <t>客服</t>
  </si>
  <si>
    <t>女士西装</t>
  </si>
  <si>
    <t>64%聚酯纤维34%粘纤2%氨纶</t>
  </si>
  <si>
    <t>女士西裙</t>
  </si>
  <si>
    <t>女士马甲</t>
  </si>
  <si>
    <t>女士衬衫</t>
  </si>
  <si>
    <t>客服合计总价（整套单价报价*预估人数）：</t>
  </si>
  <si>
    <t>礼宾</t>
  </si>
  <si>
    <t>男士西装</t>
  </si>
  <si>
    <t>69%聚酯纤维</t>
  </si>
  <si>
    <t>男士西裤</t>
  </si>
  <si>
    <t>28%粘纤3%氨纶</t>
  </si>
  <si>
    <t>男士衬衫</t>
  </si>
  <si>
    <t>50%聚酯纤维50%竹纤维</t>
  </si>
  <si>
    <t>男士大衣</t>
  </si>
  <si>
    <t>50%羊毛50%聚酯纤维</t>
  </si>
  <si>
    <t>礼宾合计总价（整套单价报价*预估人数）：</t>
  </si>
  <si>
    <t>物业管理</t>
  </si>
  <si>
    <t>64%聚酯纤维34%粘纤2%氦纶</t>
  </si>
  <si>
    <t>男士马甲</t>
  </si>
  <si>
    <t>60%棉40%涤纶</t>
  </si>
  <si>
    <t>物业管理男士合计总价（整套单价报价*预估人数）：</t>
  </si>
  <si>
    <t>女士西裤</t>
  </si>
  <si>
    <t>物业管理女士合计总价（整套单价报价*预估人数）：</t>
  </si>
  <si>
    <t>行政</t>
  </si>
  <si>
    <t>70%羊毛</t>
  </si>
  <si>
    <t>29.5%聚酯纤维</t>
  </si>
  <si>
    <t>0.5%导电纤维</t>
  </si>
  <si>
    <t>100%棉(免烫工艺)</t>
  </si>
  <si>
    <t>行政男士合计总价（整套单价报价*预估人数）：</t>
  </si>
  <si>
    <t>女士冬季衬衫</t>
  </si>
  <si>
    <t>女士夏季衬衫</t>
  </si>
  <si>
    <t>行政女士合计总价（整套单价报价*预估人数）：</t>
  </si>
  <si>
    <t>含税响应总价（安保、工程、客服、礼宾、物业管理男士、物业管理女士、行政男士、行政女士的合计总价之和 ）</t>
  </si>
  <si>
    <t>填报说明：
1.含税响应总价为完成本项目所有费用的合计，单位人民币元。
2.整套单价报价的计算方式为：每个服装类型的产品配置*对应的单价报价，再把同一类型的所有产品价格加总。（例如：工程服装的整套单价限价1180=短袖套装2件*单价限价248+长袖套装2件*单价限价342）
3.每个服装类型的合计总价=预估人数*整套单价报价。本项目为单价采购，人数为预估，以实际发生订单的数量和产品为准，根据各项单价价格据实结算。
供应商（盖章）：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</si>
</sst>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微软雅黑"/>
      <charset val="134"/>
    </font>
    <font>
      <b/>
      <u/>
      <sz val="11"/>
      <color rgb="FF0000FF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1"/>
      <color rgb="FFFF0000"/>
      <name val="宋体"/>
      <charset val="134"/>
      <scheme val="minor"/>
    </font>
    <font>
      <u/>
      <sz val="10"/>
      <color rgb="FF0000FF"/>
      <name val="微软雅黑"/>
      <charset val="134"/>
    </font>
    <font>
      <sz val="11"/>
      <name val="微软雅黑"/>
      <charset val="134"/>
    </font>
    <font>
      <b/>
      <u/>
      <sz val="10"/>
      <color rgb="FF0000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FF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6" borderId="8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9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8" fillId="0" borderId="0">
      <alignment vertical="center"/>
    </xf>
    <xf numFmtId="0" fontId="19" fillId="7" borderId="11">
      <alignment vertical="center"/>
    </xf>
    <xf numFmtId="0" fontId="20" fillId="8" borderId="12">
      <alignment vertical="center"/>
    </xf>
    <xf numFmtId="0" fontId="21" fillId="8" borderId="11">
      <alignment vertical="center"/>
    </xf>
    <xf numFmtId="0" fontId="22" fillId="9" borderId="13">
      <alignment vertical="center"/>
    </xf>
    <xf numFmtId="0" fontId="23" fillId="0" borderId="14">
      <alignment vertical="center"/>
    </xf>
    <xf numFmtId="0" fontId="24" fillId="0" borderId="15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28" fillId="33" borderId="0">
      <alignment vertical="center"/>
    </xf>
    <xf numFmtId="0" fontId="29" fillId="34" borderId="0">
      <alignment vertical="center"/>
    </xf>
    <xf numFmtId="0" fontId="29" fillId="35" borderId="0">
      <alignment vertical="center"/>
    </xf>
    <xf numFmtId="0" fontId="28" fillId="36" borderId="0">
      <alignment vertical="center"/>
    </xf>
  </cellStyleXfs>
  <cellXfs count="3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tabSelected="1" topLeftCell="A42" workbookViewId="0">
      <selection activeCell="A51" sqref="A51:J51"/>
    </sheetView>
  </sheetViews>
  <sheetFormatPr defaultColWidth="9.025" defaultRowHeight="13.5"/>
  <cols>
    <col min="6" max="6" width="15.375" customWidth="1"/>
  </cols>
  <sheetData>
    <row r="1" ht="4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</row>
    <row r="3" ht="15" spans="1:13">
      <c r="A3" s="3"/>
      <c r="B3" s="3"/>
      <c r="C3" s="3"/>
      <c r="D3" s="3"/>
      <c r="E3" s="3" t="s">
        <v>11</v>
      </c>
      <c r="F3" s="4"/>
      <c r="G3" s="4"/>
      <c r="H3" s="4"/>
      <c r="I3" s="3"/>
      <c r="J3" s="3"/>
    </row>
    <row r="4" ht="44.65" customHeight="1" spans="1:13">
      <c r="A4" s="5">
        <v>1</v>
      </c>
      <c r="B4" s="6" t="s">
        <v>12</v>
      </c>
      <c r="C4" s="7" t="s">
        <v>13</v>
      </c>
      <c r="D4" s="7" t="s">
        <v>14</v>
      </c>
      <c r="E4" s="5">
        <v>2</v>
      </c>
      <c r="F4" s="8"/>
      <c r="G4" s="8">
        <f>E4*F4+E5*F5+E6*F6+E7*F7+E8*F8+E9*F9+E10*F10+E11*F11</f>
        <v>0</v>
      </c>
      <c r="H4" s="9">
        <v>88</v>
      </c>
      <c r="I4" s="8">
        <v>152</v>
      </c>
      <c r="J4" s="8">
        <v>1571</v>
      </c>
    </row>
    <row r="5" ht="33" spans="1:13">
      <c r="A5" s="5"/>
      <c r="B5" s="6"/>
      <c r="C5" s="7" t="s">
        <v>15</v>
      </c>
      <c r="D5" s="7" t="s">
        <v>16</v>
      </c>
      <c r="E5" s="5">
        <v>2</v>
      </c>
      <c r="F5" s="8"/>
      <c r="G5" s="8"/>
      <c r="H5" s="9"/>
      <c r="I5" s="8">
        <v>250</v>
      </c>
      <c r="J5" s="8"/>
    </row>
    <row r="6" ht="33" spans="1:13">
      <c r="A6" s="5"/>
      <c r="B6" s="6"/>
      <c r="C6" s="7" t="s">
        <v>17</v>
      </c>
      <c r="D6" s="7" t="s">
        <v>18</v>
      </c>
      <c r="E6" s="5">
        <v>1</v>
      </c>
      <c r="F6" s="8"/>
      <c r="G6" s="8"/>
      <c r="H6" s="9"/>
      <c r="I6" s="8">
        <v>32</v>
      </c>
      <c r="J6" s="8"/>
    </row>
    <row r="7" ht="33" spans="1:13">
      <c r="A7" s="5"/>
      <c r="B7" s="6"/>
      <c r="C7" s="7" t="s">
        <v>19</v>
      </c>
      <c r="D7" s="7" t="s">
        <v>18</v>
      </c>
      <c r="E7" s="5">
        <v>1</v>
      </c>
      <c r="F7" s="8"/>
      <c r="G7" s="8"/>
      <c r="H7" s="9"/>
      <c r="I7" s="8">
        <v>15</v>
      </c>
      <c r="J7" s="8"/>
      <c r="M7" s="10"/>
    </row>
    <row r="8" ht="33" spans="1:13">
      <c r="A8" s="5"/>
      <c r="B8" s="6"/>
      <c r="C8" s="7" t="s">
        <v>20</v>
      </c>
      <c r="D8" s="7" t="s">
        <v>18</v>
      </c>
      <c r="E8" s="5">
        <v>2</v>
      </c>
      <c r="F8" s="8"/>
      <c r="G8" s="8"/>
      <c r="H8" s="9"/>
      <c r="I8" s="8">
        <v>5</v>
      </c>
      <c r="J8" s="8"/>
      <c r="M8" s="10"/>
    </row>
    <row r="9" ht="33" spans="1:13">
      <c r="A9" s="5"/>
      <c r="B9" s="6"/>
      <c r="C9" s="7" t="s">
        <v>21</v>
      </c>
      <c r="D9" s="7" t="s">
        <v>18</v>
      </c>
      <c r="E9" s="5">
        <v>2</v>
      </c>
      <c r="F9" s="8"/>
      <c r="G9" s="8"/>
      <c r="H9" s="9"/>
      <c r="I9" s="8">
        <v>5</v>
      </c>
      <c r="J9" s="8"/>
      <c r="M9" s="10"/>
    </row>
    <row r="10" ht="33" spans="1:13">
      <c r="A10" s="5"/>
      <c r="B10" s="6"/>
      <c r="C10" s="7" t="s">
        <v>22</v>
      </c>
      <c r="D10" s="7" t="s">
        <v>18</v>
      </c>
      <c r="E10" s="5">
        <v>1</v>
      </c>
      <c r="F10" s="8"/>
      <c r="G10" s="8"/>
      <c r="H10" s="9"/>
      <c r="I10" s="8">
        <v>280</v>
      </c>
      <c r="J10" s="8"/>
      <c r="M10" s="10"/>
    </row>
    <row r="11" ht="33" spans="1:13">
      <c r="A11" s="5"/>
      <c r="B11" s="6"/>
      <c r="C11" s="7" t="s">
        <v>23</v>
      </c>
      <c r="D11" s="7" t="s">
        <v>18</v>
      </c>
      <c r="E11" s="5">
        <v>1</v>
      </c>
      <c r="F11" s="8"/>
      <c r="G11" s="8"/>
      <c r="H11" s="9"/>
      <c r="I11" s="8">
        <v>420</v>
      </c>
      <c r="J11" s="8"/>
      <c r="M11" s="10"/>
    </row>
    <row r="12" ht="16.85" customHeight="1" spans="1:13">
      <c r="A12" s="5"/>
      <c r="B12" s="6"/>
      <c r="C12" s="11" t="s">
        <v>24</v>
      </c>
      <c r="D12" s="11"/>
      <c r="E12" s="11"/>
      <c r="F12" s="11"/>
      <c r="G12" s="11">
        <f>G4*H4</f>
        <v>0</v>
      </c>
      <c r="H12" s="11"/>
      <c r="I12" s="11"/>
      <c r="J12" s="11"/>
      <c r="M12" s="10"/>
    </row>
    <row r="13" ht="58.5" customHeight="1" spans="1:13">
      <c r="A13" s="5">
        <v>2</v>
      </c>
      <c r="B13" s="6" t="s">
        <v>25</v>
      </c>
      <c r="C13" s="7" t="s">
        <v>26</v>
      </c>
      <c r="D13" s="7" t="s">
        <v>27</v>
      </c>
      <c r="E13" s="5">
        <v>2</v>
      </c>
      <c r="F13" s="8"/>
      <c r="G13" s="8">
        <f>E13*F13+E14*F14</f>
        <v>0</v>
      </c>
      <c r="H13" s="9">
        <v>40</v>
      </c>
      <c r="I13" s="8">
        <v>248</v>
      </c>
      <c r="J13" s="8">
        <v>1180</v>
      </c>
      <c r="M13" s="10"/>
    </row>
    <row r="14" ht="49.5" spans="1:13">
      <c r="A14" s="5"/>
      <c r="B14" s="6"/>
      <c r="C14" s="7" t="s">
        <v>28</v>
      </c>
      <c r="D14" s="7" t="s">
        <v>27</v>
      </c>
      <c r="E14" s="5">
        <v>2</v>
      </c>
      <c r="F14" s="8"/>
      <c r="G14" s="8"/>
      <c r="H14" s="9"/>
      <c r="I14" s="8">
        <v>342</v>
      </c>
      <c r="J14" s="8"/>
      <c r="M14" s="10"/>
    </row>
    <row r="15" ht="16.85" customHeight="1" spans="1:13">
      <c r="A15" s="5"/>
      <c r="B15" s="6"/>
      <c r="C15" s="12" t="s">
        <v>29</v>
      </c>
      <c r="D15" s="13"/>
      <c r="E15" s="13"/>
      <c r="F15" s="14"/>
      <c r="G15" s="12">
        <f>G13*H13</f>
        <v>0</v>
      </c>
      <c r="H15" s="13"/>
      <c r="I15" s="13"/>
      <c r="J15" s="14"/>
      <c r="M15" s="10"/>
    </row>
    <row r="16" ht="58.5" customHeight="1" spans="1:13">
      <c r="A16" s="5">
        <v>3</v>
      </c>
      <c r="B16" s="6" t="s">
        <v>30</v>
      </c>
      <c r="C16" s="7" t="s">
        <v>31</v>
      </c>
      <c r="D16" s="7" t="s">
        <v>32</v>
      </c>
      <c r="E16" s="5">
        <v>2</v>
      </c>
      <c r="F16" s="8"/>
      <c r="G16" s="8">
        <f>E16*F16+E17*F17+E18*F18+E19*F19</f>
        <v>0</v>
      </c>
      <c r="H16" s="9">
        <v>27</v>
      </c>
      <c r="I16" s="8">
        <v>512</v>
      </c>
      <c r="J16" s="8">
        <v>2126</v>
      </c>
      <c r="M16" s="10"/>
    </row>
    <row r="17" ht="49.5" spans="1:13">
      <c r="A17" s="5"/>
      <c r="B17" s="6"/>
      <c r="C17" s="7" t="s">
        <v>33</v>
      </c>
      <c r="D17" s="7" t="s">
        <v>32</v>
      </c>
      <c r="E17" s="5">
        <v>2</v>
      </c>
      <c r="F17" s="8"/>
      <c r="G17" s="8"/>
      <c r="H17" s="9"/>
      <c r="I17" s="8">
        <v>235</v>
      </c>
      <c r="J17" s="8"/>
      <c r="M17" s="10"/>
    </row>
    <row r="18" ht="49.5" spans="1:13">
      <c r="A18" s="5"/>
      <c r="B18" s="6"/>
      <c r="C18" s="7" t="s">
        <v>34</v>
      </c>
      <c r="D18" s="7" t="s">
        <v>32</v>
      </c>
      <c r="E18" s="5">
        <v>1</v>
      </c>
      <c r="F18" s="8"/>
      <c r="G18" s="8"/>
      <c r="H18" s="9"/>
      <c r="I18" s="8">
        <v>256</v>
      </c>
      <c r="J18" s="8"/>
      <c r="M18" s="10"/>
    </row>
    <row r="19" ht="33" spans="1:13">
      <c r="A19" s="5"/>
      <c r="B19" s="6"/>
      <c r="C19" s="7" t="s">
        <v>35</v>
      </c>
      <c r="D19" s="7" t="s">
        <v>18</v>
      </c>
      <c r="E19" s="5">
        <v>2</v>
      </c>
      <c r="F19" s="8"/>
      <c r="G19" s="8"/>
      <c r="H19" s="9"/>
      <c r="I19" s="8">
        <v>188</v>
      </c>
      <c r="J19" s="8"/>
      <c r="M19" s="10"/>
    </row>
    <row r="20" ht="16.85" customHeight="1" spans="1:13">
      <c r="A20" s="5"/>
      <c r="B20" s="6"/>
      <c r="C20" s="12" t="s">
        <v>36</v>
      </c>
      <c r="D20" s="13"/>
      <c r="E20" s="13"/>
      <c r="F20" s="14"/>
      <c r="G20" s="12">
        <f>G16*H16</f>
        <v>0</v>
      </c>
      <c r="H20" s="13"/>
      <c r="I20" s="13"/>
      <c r="J20" s="14"/>
      <c r="M20" s="10"/>
    </row>
    <row r="21" ht="30.75" customHeight="1" spans="1:13">
      <c r="A21" s="5">
        <v>4</v>
      </c>
      <c r="B21" s="6" t="s">
        <v>37</v>
      </c>
      <c r="C21" s="7" t="s">
        <v>38</v>
      </c>
      <c r="D21" s="7" t="s">
        <v>39</v>
      </c>
      <c r="E21" s="5">
        <v>2</v>
      </c>
      <c r="F21" s="8"/>
      <c r="G21" s="8">
        <f>E21*F21+E22*F22+E23*F23+E24*F24+E25*F25</f>
        <v>0</v>
      </c>
      <c r="H21" s="9">
        <v>12</v>
      </c>
      <c r="I21" s="8">
        <v>512</v>
      </c>
      <c r="J21" s="8">
        <v>2774</v>
      </c>
      <c r="M21" s="10"/>
    </row>
    <row r="22" ht="33" spans="1:13">
      <c r="A22" s="5"/>
      <c r="B22" s="6"/>
      <c r="C22" s="7" t="s">
        <v>40</v>
      </c>
      <c r="D22" s="7" t="s">
        <v>41</v>
      </c>
      <c r="E22" s="5">
        <v>2</v>
      </c>
      <c r="F22" s="8"/>
      <c r="G22" s="8"/>
      <c r="H22" s="9"/>
      <c r="I22" s="8">
        <v>256</v>
      </c>
      <c r="J22" s="8"/>
      <c r="M22" s="10"/>
    </row>
    <row r="23" ht="49.5" spans="1:13">
      <c r="A23" s="5"/>
      <c r="B23" s="6"/>
      <c r="C23" s="7" t="s">
        <v>42</v>
      </c>
      <c r="D23" s="7" t="s">
        <v>43</v>
      </c>
      <c r="E23" s="5">
        <v>2</v>
      </c>
      <c r="F23" s="8"/>
      <c r="G23" s="8"/>
      <c r="H23" s="9"/>
      <c r="I23" s="8">
        <v>158</v>
      </c>
      <c r="J23" s="8"/>
      <c r="M23" s="10"/>
    </row>
    <row r="24" ht="33" spans="1:13">
      <c r="A24" s="5"/>
      <c r="B24" s="6"/>
      <c r="C24" s="7" t="s">
        <v>17</v>
      </c>
      <c r="D24" s="7" t="s">
        <v>18</v>
      </c>
      <c r="E24" s="5">
        <v>1</v>
      </c>
      <c r="F24" s="8"/>
      <c r="G24" s="8"/>
      <c r="H24" s="9"/>
      <c r="I24" s="8">
        <v>32</v>
      </c>
      <c r="J24" s="8"/>
      <c r="M24" s="10"/>
    </row>
    <row r="25" ht="49.5" spans="1:13">
      <c r="A25" s="5"/>
      <c r="B25" s="6"/>
      <c r="C25" s="7" t="s">
        <v>44</v>
      </c>
      <c r="D25" s="7" t="s">
        <v>45</v>
      </c>
      <c r="E25" s="5">
        <v>1</v>
      </c>
      <c r="F25" s="8"/>
      <c r="G25" s="8"/>
      <c r="H25" s="9"/>
      <c r="I25" s="8">
        <v>890</v>
      </c>
      <c r="J25" s="8"/>
      <c r="M25" s="10"/>
    </row>
    <row r="26" ht="16.85" customHeight="1" spans="1:13">
      <c r="A26" s="5"/>
      <c r="B26" s="6"/>
      <c r="C26" s="12" t="s">
        <v>46</v>
      </c>
      <c r="D26" s="13"/>
      <c r="E26" s="13"/>
      <c r="F26" s="14"/>
      <c r="G26" s="12">
        <f>G21*H21</f>
        <v>0</v>
      </c>
      <c r="H26" s="13"/>
      <c r="I26" s="13"/>
      <c r="J26" s="14"/>
      <c r="M26" s="10"/>
    </row>
    <row r="27" ht="58.5" customHeight="1" spans="1:13">
      <c r="A27" s="15">
        <v>5</v>
      </c>
      <c r="B27" s="6" t="s">
        <v>47</v>
      </c>
      <c r="C27" s="7" t="s">
        <v>38</v>
      </c>
      <c r="D27" s="7" t="s">
        <v>48</v>
      </c>
      <c r="E27" s="5">
        <v>2</v>
      </c>
      <c r="F27" s="8"/>
      <c r="G27" s="15">
        <f>E27*F27+E28*F28+E29*F29+E30*F30+E31*F31</f>
        <v>0</v>
      </c>
      <c r="H27" s="16">
        <v>17</v>
      </c>
      <c r="I27" s="8">
        <v>512</v>
      </c>
      <c r="J27" s="8">
        <v>2246</v>
      </c>
      <c r="M27" s="10"/>
    </row>
    <row r="28" ht="49.5" spans="1:13">
      <c r="A28" s="17"/>
      <c r="B28" s="6"/>
      <c r="C28" s="7" t="s">
        <v>49</v>
      </c>
      <c r="D28" s="7" t="s">
        <v>48</v>
      </c>
      <c r="E28" s="5">
        <v>1</v>
      </c>
      <c r="F28" s="8"/>
      <c r="G28" s="17"/>
      <c r="H28" s="16"/>
      <c r="I28" s="8">
        <v>256</v>
      </c>
      <c r="J28" s="8"/>
      <c r="K28"/>
      <c r="M28" s="10"/>
    </row>
    <row r="29" ht="49.5" spans="1:13">
      <c r="A29" s="17"/>
      <c r="B29" s="6"/>
      <c r="C29" s="7" t="s">
        <v>40</v>
      </c>
      <c r="D29" s="7" t="s">
        <v>48</v>
      </c>
      <c r="E29" s="5">
        <v>2</v>
      </c>
      <c r="F29" s="8"/>
      <c r="G29" s="17"/>
      <c r="H29" s="16"/>
      <c r="I29" s="8">
        <v>297</v>
      </c>
      <c r="J29" s="8"/>
      <c r="K29"/>
      <c r="M29" s="10"/>
    </row>
    <row r="30" ht="33" spans="1:13">
      <c r="A30" s="17"/>
      <c r="B30" s="6"/>
      <c r="C30" s="7" t="s">
        <v>42</v>
      </c>
      <c r="D30" s="7" t="s">
        <v>50</v>
      </c>
      <c r="E30" s="5">
        <v>2</v>
      </c>
      <c r="F30" s="8"/>
      <c r="G30" s="17"/>
      <c r="H30" s="16"/>
      <c r="I30" s="8">
        <v>170</v>
      </c>
      <c r="J30" s="8"/>
      <c r="K30"/>
      <c r="M30" s="10"/>
    </row>
    <row r="31" ht="33" spans="1:13">
      <c r="A31" s="17"/>
      <c r="B31" s="6"/>
      <c r="C31" s="7" t="s">
        <v>17</v>
      </c>
      <c r="D31" s="7" t="s">
        <v>18</v>
      </c>
      <c r="E31" s="5">
        <v>1</v>
      </c>
      <c r="F31" s="8"/>
      <c r="G31" s="18"/>
      <c r="H31" s="16"/>
      <c r="I31" s="8">
        <v>32</v>
      </c>
      <c r="J31" s="8"/>
      <c r="K31"/>
      <c r="M31" s="10"/>
    </row>
    <row r="32" ht="42" customHeight="1" spans="1:13">
      <c r="A32" s="18"/>
      <c r="B32" s="6"/>
      <c r="C32" s="12" t="s">
        <v>51</v>
      </c>
      <c r="D32" s="13"/>
      <c r="E32" s="13"/>
      <c r="F32" s="14"/>
      <c r="G32" s="12">
        <f>G27*H27</f>
        <v>0</v>
      </c>
      <c r="H32" s="13"/>
      <c r="I32" s="13"/>
      <c r="J32" s="14"/>
      <c r="M32" s="10"/>
    </row>
    <row r="33" ht="58.5" customHeight="1" spans="1:13">
      <c r="A33" s="5">
        <v>6</v>
      </c>
      <c r="B33" s="6"/>
      <c r="C33" s="7" t="s">
        <v>31</v>
      </c>
      <c r="D33" s="7" t="s">
        <v>32</v>
      </c>
      <c r="E33" s="5">
        <v>2</v>
      </c>
      <c r="F33" s="8"/>
      <c r="G33" s="15">
        <f>E33*F33+E34*F34+E35*F35+E36*F36</f>
        <v>0</v>
      </c>
      <c r="H33" s="16">
        <v>17</v>
      </c>
      <c r="I33" s="8">
        <v>512</v>
      </c>
      <c r="J33" s="8">
        <v>2214</v>
      </c>
      <c r="M33" s="10"/>
    </row>
    <row r="34" ht="49.5" spans="1:13">
      <c r="A34" s="5"/>
      <c r="B34" s="6"/>
      <c r="C34" s="7" t="s">
        <v>34</v>
      </c>
      <c r="D34" s="7" t="s">
        <v>32</v>
      </c>
      <c r="E34" s="5">
        <v>1</v>
      </c>
      <c r="F34" s="8"/>
      <c r="G34" s="17"/>
      <c r="H34" s="16"/>
      <c r="I34" s="8">
        <v>256</v>
      </c>
      <c r="J34" s="8"/>
      <c r="M34" s="10"/>
    </row>
    <row r="35" ht="49.5" spans="1:13">
      <c r="A35" s="5"/>
      <c r="B35" s="6"/>
      <c r="C35" s="7" t="s">
        <v>52</v>
      </c>
      <c r="D35" s="7" t="s">
        <v>32</v>
      </c>
      <c r="E35" s="5">
        <v>2</v>
      </c>
      <c r="F35" s="8"/>
      <c r="G35" s="17"/>
      <c r="H35" s="16"/>
      <c r="I35" s="8">
        <v>297</v>
      </c>
      <c r="J35" s="8"/>
      <c r="M35" s="10"/>
    </row>
    <row r="36" ht="33" spans="1:13">
      <c r="A36" s="5"/>
      <c r="B36" s="6"/>
      <c r="C36" s="7" t="s">
        <v>35</v>
      </c>
      <c r="D36" s="7" t="s">
        <v>50</v>
      </c>
      <c r="E36" s="5">
        <v>2</v>
      </c>
      <c r="F36" s="8"/>
      <c r="G36" s="18"/>
      <c r="H36" s="16"/>
      <c r="I36" s="8">
        <v>170</v>
      </c>
      <c r="J36" s="8"/>
      <c r="M36" s="10"/>
    </row>
    <row r="37" ht="16.85" customHeight="1" spans="1:13">
      <c r="A37" s="5"/>
      <c r="B37" s="6"/>
      <c r="C37" s="12" t="s">
        <v>53</v>
      </c>
      <c r="D37" s="13"/>
      <c r="E37" s="13"/>
      <c r="F37" s="14"/>
      <c r="G37" s="12">
        <f>G33*H33</f>
        <v>0</v>
      </c>
      <c r="H37" s="13"/>
      <c r="I37" s="13"/>
      <c r="J37" s="14"/>
      <c r="M37" s="10"/>
    </row>
    <row r="38" ht="16.9" customHeight="1" spans="1:13">
      <c r="A38" s="15">
        <v>7</v>
      </c>
      <c r="B38" s="19" t="s">
        <v>54</v>
      </c>
      <c r="C38" s="7" t="s">
        <v>38</v>
      </c>
      <c r="D38" s="7" t="s">
        <v>55</v>
      </c>
      <c r="E38" s="5">
        <v>2</v>
      </c>
      <c r="F38" s="8"/>
      <c r="G38" s="15">
        <f>E38*F38+E39*F39+E40*F40+E41*F41+E42*F42+E43*F43</f>
        <v>0</v>
      </c>
      <c r="H38" s="9">
        <v>10</v>
      </c>
      <c r="I38" s="8">
        <v>822</v>
      </c>
      <c r="J38" s="9">
        <v>3718</v>
      </c>
      <c r="K38" s="20"/>
      <c r="M38" s="10"/>
    </row>
    <row r="39" ht="33" spans="1:13">
      <c r="A39" s="17"/>
      <c r="B39" s="21"/>
      <c r="C39" s="7" t="s">
        <v>40</v>
      </c>
      <c r="D39" s="7" t="s">
        <v>56</v>
      </c>
      <c r="E39" s="5">
        <v>2</v>
      </c>
      <c r="F39" s="8"/>
      <c r="G39" s="17"/>
      <c r="H39" s="9"/>
      <c r="I39" s="8">
        <v>388</v>
      </c>
      <c r="J39" s="9"/>
      <c r="K39" s="20"/>
      <c r="M39" s="10"/>
    </row>
    <row r="40" ht="33" spans="1:13">
      <c r="A40" s="17"/>
      <c r="B40" s="21"/>
      <c r="C40" s="7" t="s">
        <v>49</v>
      </c>
      <c r="D40" s="7" t="s">
        <v>57</v>
      </c>
      <c r="E40" s="5">
        <v>1</v>
      </c>
      <c r="F40" s="8"/>
      <c r="G40" s="17"/>
      <c r="H40" s="9"/>
      <c r="I40" s="8">
        <v>372</v>
      </c>
      <c r="J40" s="9"/>
      <c r="K40" s="20"/>
      <c r="M40" s="10"/>
    </row>
    <row r="41" ht="33" spans="1:13">
      <c r="A41" s="17"/>
      <c r="B41" s="21"/>
      <c r="C41" s="7" t="s">
        <v>42</v>
      </c>
      <c r="D41" s="7" t="s">
        <v>58</v>
      </c>
      <c r="E41" s="5">
        <v>3</v>
      </c>
      <c r="F41" s="8"/>
      <c r="G41" s="17"/>
      <c r="H41" s="9"/>
      <c r="I41" s="8">
        <v>298</v>
      </c>
      <c r="J41" s="9"/>
      <c r="K41" s="20"/>
      <c r="M41" s="10"/>
    </row>
    <row r="42" ht="33" spans="1:13">
      <c r="A42" s="17"/>
      <c r="B42" s="21"/>
      <c r="C42" s="7" t="s">
        <v>17</v>
      </c>
      <c r="D42" s="7" t="s">
        <v>18</v>
      </c>
      <c r="E42" s="5">
        <v>1</v>
      </c>
      <c r="F42" s="8"/>
      <c r="G42" s="17"/>
      <c r="H42" s="9"/>
      <c r="I42" s="8">
        <v>32</v>
      </c>
      <c r="J42" s="9"/>
      <c r="M42" s="10"/>
    </row>
    <row r="43" ht="16.5" spans="1:13">
      <c r="A43" s="17"/>
      <c r="B43" s="21"/>
      <c r="C43" s="7" t="s">
        <v>31</v>
      </c>
      <c r="D43" s="7" t="s">
        <v>55</v>
      </c>
      <c r="E43" s="5">
        <v>2</v>
      </c>
      <c r="F43" s="8"/>
      <c r="G43" s="18"/>
      <c r="H43" s="9"/>
      <c r="I43" s="8">
        <v>822</v>
      </c>
      <c r="J43" s="9"/>
      <c r="M43" s="10"/>
    </row>
    <row r="44" ht="30.75" customHeight="1" spans="1:13">
      <c r="A44" s="18"/>
      <c r="B44" s="21"/>
      <c r="C44" s="22" t="s">
        <v>59</v>
      </c>
      <c r="D44" s="23"/>
      <c r="E44" s="23"/>
      <c r="F44" s="24"/>
      <c r="G44" s="22">
        <f>G38*H38</f>
        <v>0</v>
      </c>
      <c r="H44" s="23"/>
      <c r="I44" s="23"/>
      <c r="J44" s="24"/>
      <c r="M44" s="10"/>
    </row>
    <row r="45" ht="30.75" customHeight="1" spans="1:13">
      <c r="A45" s="5">
        <v>8</v>
      </c>
      <c r="B45" s="21"/>
      <c r="C45" s="7" t="s">
        <v>52</v>
      </c>
      <c r="D45" s="7" t="s">
        <v>56</v>
      </c>
      <c r="E45" s="5">
        <v>2</v>
      </c>
      <c r="F45" s="8"/>
      <c r="G45" s="15">
        <f>E45*F45+E46*F46+E47*F47+E48*F48</f>
        <v>0</v>
      </c>
      <c r="H45" s="9">
        <v>10</v>
      </c>
      <c r="I45" s="8">
        <v>388</v>
      </c>
      <c r="J45" s="25">
        <v>3598</v>
      </c>
      <c r="M45" s="10"/>
    </row>
    <row r="46" ht="33" spans="1:13">
      <c r="A46" s="5"/>
      <c r="B46" s="21"/>
      <c r="C46" s="7" t="s">
        <v>34</v>
      </c>
      <c r="D46" s="7" t="s">
        <v>57</v>
      </c>
      <c r="E46" s="5">
        <v>1</v>
      </c>
      <c r="F46" s="8"/>
      <c r="G46" s="17"/>
      <c r="H46" s="9"/>
      <c r="I46" s="8">
        <v>372</v>
      </c>
      <c r="J46" s="25"/>
      <c r="M46" s="10"/>
    </row>
    <row r="47" ht="33" spans="1:13">
      <c r="A47" s="5"/>
      <c r="B47" s="21"/>
      <c r="C47" s="7" t="s">
        <v>60</v>
      </c>
      <c r="D47" s="7" t="s">
        <v>58</v>
      </c>
      <c r="E47" s="5">
        <v>2</v>
      </c>
      <c r="F47" s="8"/>
      <c r="G47" s="17"/>
      <c r="H47" s="9"/>
      <c r="I47" s="8">
        <v>298</v>
      </c>
      <c r="J47" s="25"/>
      <c r="M47" s="10"/>
    </row>
    <row r="48" ht="33" spans="1:13">
      <c r="A48" s="5"/>
      <c r="B48" s="21"/>
      <c r="C48" s="7" t="s">
        <v>61</v>
      </c>
      <c r="D48" s="7" t="s">
        <v>18</v>
      </c>
      <c r="E48" s="5">
        <v>1</v>
      </c>
      <c r="F48" s="8"/>
      <c r="G48" s="18"/>
      <c r="H48" s="9"/>
      <c r="I48" s="8">
        <v>210</v>
      </c>
      <c r="J48" s="25"/>
      <c r="M48" s="10"/>
    </row>
    <row r="49" ht="16.85" customHeight="1" spans="1:13">
      <c r="A49" s="5"/>
      <c r="B49" s="26"/>
      <c r="C49" s="12" t="s">
        <v>62</v>
      </c>
      <c r="D49" s="13"/>
      <c r="E49" s="13"/>
      <c r="F49" s="14"/>
      <c r="G49" s="12">
        <f>H45*G45</f>
        <v>0</v>
      </c>
      <c r="H49" s="13"/>
      <c r="I49" s="13"/>
      <c r="J49" s="14"/>
      <c r="M49" s="10"/>
    </row>
    <row r="50" ht="43" customHeight="1" spans="1:13">
      <c r="A50" s="27" t="s">
        <v>63</v>
      </c>
      <c r="B50" s="28"/>
      <c r="C50" s="28"/>
      <c r="D50" s="28"/>
      <c r="E50" s="28"/>
      <c r="F50" s="29"/>
      <c r="G50" s="27">
        <f>G12+G15+G20+G26+G32+G37+G44+G49</f>
        <v>0</v>
      </c>
      <c r="H50" s="28"/>
      <c r="I50" s="28"/>
      <c r="J50" s="29"/>
      <c r="M50" s="30"/>
    </row>
    <row r="51" ht="204" customHeight="1" spans="1:13">
      <c r="A51" s="31" t="s">
        <v>64</v>
      </c>
      <c r="B51" s="32"/>
      <c r="C51" s="32"/>
      <c r="D51" s="32"/>
      <c r="E51" s="32"/>
      <c r="F51" s="32"/>
      <c r="G51" s="32"/>
      <c r="H51" s="32"/>
      <c r="I51" s="32"/>
      <c r="J51" s="32"/>
    </row>
  </sheetData>
  <mergeCells count="67">
    <mergeCell ref="A1:J1"/>
    <mergeCell ref="C12:F12"/>
    <mergeCell ref="G12:J12"/>
    <mergeCell ref="C15:F15"/>
    <mergeCell ref="G15:J15"/>
    <mergeCell ref="C20:F20"/>
    <mergeCell ref="G20:J20"/>
    <mergeCell ref="C26:F26"/>
    <mergeCell ref="G26:J26"/>
    <mergeCell ref="C32:F32"/>
    <mergeCell ref="G32:J32"/>
    <mergeCell ref="C37:F37"/>
    <mergeCell ref="G37:J37"/>
    <mergeCell ref="C44:F44"/>
    <mergeCell ref="G44:J44"/>
    <mergeCell ref="C49:F49"/>
    <mergeCell ref="G49:J49"/>
    <mergeCell ref="A50:F50"/>
    <mergeCell ref="G50:J50"/>
    <mergeCell ref="A51:J51"/>
    <mergeCell ref="A2:A3"/>
    <mergeCell ref="A4:A12"/>
    <mergeCell ref="A13:A15"/>
    <mergeCell ref="A16:A20"/>
    <mergeCell ref="A21:A26"/>
    <mergeCell ref="A27:A32"/>
    <mergeCell ref="A33:A37"/>
    <mergeCell ref="A38:A44"/>
    <mergeCell ref="A45:A49"/>
    <mergeCell ref="B2:B3"/>
    <mergeCell ref="B4:B12"/>
    <mergeCell ref="B13:B15"/>
    <mergeCell ref="B16:B20"/>
    <mergeCell ref="B21:B26"/>
    <mergeCell ref="B27:B37"/>
    <mergeCell ref="B38:B49"/>
    <mergeCell ref="C2:C3"/>
    <mergeCell ref="D2:D3"/>
    <mergeCell ref="F2:F3"/>
    <mergeCell ref="G2:G3"/>
    <mergeCell ref="G4:G11"/>
    <mergeCell ref="G13:G14"/>
    <mergeCell ref="G16:G19"/>
    <mergeCell ref="G21:G25"/>
    <mergeCell ref="G27:G31"/>
    <mergeCell ref="G33:G36"/>
    <mergeCell ref="G38:G43"/>
    <mergeCell ref="G45:G48"/>
    <mergeCell ref="H2:H3"/>
    <mergeCell ref="H4:H11"/>
    <mergeCell ref="H13:H14"/>
    <mergeCell ref="H16:H19"/>
    <mergeCell ref="H21:H25"/>
    <mergeCell ref="H27:H31"/>
    <mergeCell ref="H33:H36"/>
    <mergeCell ref="H38:H43"/>
    <mergeCell ref="H45:H48"/>
    <mergeCell ref="I2:I3"/>
    <mergeCell ref="J2:J3"/>
    <mergeCell ref="J4:J11"/>
    <mergeCell ref="J13:J14"/>
    <mergeCell ref="J16:J19"/>
    <mergeCell ref="J21:J25"/>
    <mergeCell ref="J27:J31"/>
    <mergeCell ref="J33:J36"/>
    <mergeCell ref="J38:J43"/>
    <mergeCell ref="J45:J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深国招</cp:lastModifiedBy>
  <dcterms:created xsi:type="dcterms:W3CDTF">2023-05-12T11:15:00Z</dcterms:created>
  <dcterms:modified xsi:type="dcterms:W3CDTF">2026-07-13T06:39:53Z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5FAA6C1FE37546DDB8DF1540BCF04F56_12</vt:lpwstr>
  </property>
  <property fmtid="{D5CDD505-2E9C-101B-9397-08002B2CF9AE}" pid="4" name="CalculationRule">
    <vt:i4>0</vt:i4>
  </property>
</Properties>
</file>