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E:\LLW\LLW2026\2024开始集团50万以上采购项目\花城酒店筹开\HOE项目\广州五洲花城酒店印刷品采购项目\"/>
    </mc:Choice>
  </mc:AlternateContent>
  <xr:revisionPtr revIDLastSave="0" documentId="13_ncr:1_{FC3EEDC1-BCFD-4229-A1F2-59FD1E46048F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采购清单汇总" sheetId="2" r:id="rId1"/>
    <sheet name="1、印刷品" sheetId="1" r:id="rId2"/>
    <sheet name="2、客用印刷品" sheetId="3" r:id="rId3"/>
    <sheet name="3、办公印刷品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" l="1"/>
  <c r="D4" i="2"/>
  <c r="K30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" i="4"/>
  <c r="K119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3" i="3"/>
  <c r="K156" i="1"/>
  <c r="K157" i="1"/>
  <c r="K158" i="1"/>
  <c r="K159" i="1"/>
  <c r="K160" i="1"/>
  <c r="K161" i="1"/>
  <c r="K162" i="1"/>
  <c r="K163" i="1"/>
  <c r="K164" i="1"/>
  <c r="K155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94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63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29" i="1"/>
  <c r="K23" i="1"/>
  <c r="K24" i="1"/>
  <c r="K25" i="1"/>
  <c r="K22" i="1"/>
  <c r="K17" i="1"/>
  <c r="K18" i="1"/>
  <c r="K16" i="1"/>
  <c r="K5" i="1"/>
  <c r="K6" i="1"/>
  <c r="K7" i="1"/>
  <c r="K8" i="1"/>
  <c r="K9" i="1"/>
  <c r="K10" i="1"/>
  <c r="K11" i="1"/>
  <c r="K12" i="1"/>
  <c r="K4" i="1"/>
  <c r="F42" i="3"/>
  <c r="F41" i="3"/>
  <c r="F72" i="1"/>
  <c r="F71" i="1"/>
  <c r="K13" i="1" l="1"/>
  <c r="K19" i="1"/>
  <c r="K26" i="1"/>
  <c r="K60" i="1"/>
  <c r="K91" i="1"/>
  <c r="K165" i="1"/>
  <c r="K152" i="1"/>
  <c r="K166" i="1" l="1"/>
  <c r="D3" i="2" s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1D98E26D7744AE8B6EB78D8944BBD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58770" y="35313620"/>
          <a:ext cx="758825" cy="8832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" name="ID_3A262F22B7FF44DF9FD4C70FDAB8F39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91435" y="35941635"/>
          <a:ext cx="6038850" cy="4400550"/>
        </a:xfrm>
        <a:prstGeom prst="rect">
          <a:avLst/>
        </a:prstGeom>
        <a:noFill/>
        <a:ln w="9525">
          <a:noFill/>
        </a:ln>
      </xdr:spPr>
    </xdr:pic>
  </etc:cellImage>
</etc:cellImage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<sst xmlns="http://schemas.openxmlformats.org/spreadsheetml/2006/main" count="1977" uniqueCount="427">
  <si>
    <t>广州五洲花城酒店印刷品HOE采购清单汇总</t>
  </si>
  <si>
    <t>序号</t>
  </si>
  <si>
    <t>类目</t>
  </si>
  <si>
    <t>名细</t>
  </si>
  <si>
    <t>合计费用</t>
  </si>
  <si>
    <t>备注</t>
  </si>
  <si>
    <t>印刷品</t>
  </si>
  <si>
    <t>1、印刷品'!A1</t>
  </si>
  <si>
    <t>客用印刷品</t>
  </si>
  <si>
    <t>2、客用印刷品'!A1</t>
  </si>
  <si>
    <t>办公印刷品</t>
  </si>
  <si>
    <t>3、办公印刷品'!A1</t>
  </si>
  <si>
    <t>合计</t>
  </si>
  <si>
    <t>印刷品物资采购清单</t>
  </si>
  <si>
    <t>货物品名</t>
  </si>
  <si>
    <t xml:space="preserve"> 规格/型号/参数</t>
  </si>
  <si>
    <t>颜色/材质/要求</t>
  </si>
  <si>
    <t>参考品牌</t>
  </si>
  <si>
    <t>参考图片</t>
  </si>
  <si>
    <t>单位</t>
  </si>
  <si>
    <t>采购数量</t>
  </si>
  <si>
    <t>中标后是否需选样</t>
  </si>
  <si>
    <t>含税单价</t>
  </si>
  <si>
    <t>金额合计</t>
  </si>
  <si>
    <t>工程部</t>
  </si>
  <si>
    <t>施工联系单</t>
  </si>
  <si>
    <t>210*145</t>
  </si>
  <si>
    <t>单色+打号码,30页/本 无碳三联单，印LOGO</t>
  </si>
  <si>
    <t>国产优质</t>
  </si>
  <si>
    <t>不限</t>
  </si>
  <si>
    <t>本</t>
  </si>
  <si>
    <t>来访人员登记表</t>
  </si>
  <si>
    <t>210*295</t>
  </si>
  <si>
    <t>单色/单面，50页/本，单页可撕，印LOGO</t>
  </si>
  <si>
    <t>机房巡查表</t>
  </si>
  <si>
    <t>发电机房
泳池机房
弱电机房
消防机房1
消防机房2
电梯机房1
电梯机房2</t>
  </si>
  <si>
    <t>工程部值班记录本</t>
  </si>
  <si>
    <t>单色/双面，50页/本，装订成册，黑色含封面，印LOGO</t>
  </si>
  <si>
    <t>发电机运行记录表</t>
  </si>
  <si>
    <t>单色/单面，33页/本，装订成册，黑色含封面，印LOGO</t>
  </si>
  <si>
    <t>高低压配电房运行记录表</t>
  </si>
  <si>
    <t>热水机房运行记录表</t>
  </si>
  <si>
    <t>生活冷热水机房运行记录表</t>
  </si>
  <si>
    <t>空调主机运行记录表</t>
  </si>
  <si>
    <t>297*420</t>
  </si>
  <si>
    <t>财务部</t>
  </si>
  <si>
    <t>内部调拨单</t>
  </si>
  <si>
    <t>210x297mm</t>
  </si>
  <si>
    <t>50g无碳复写，一式三联，33份/本，1C+0C，打号码，胶装成品，印LOGO</t>
  </si>
  <si>
    <t>凭证封面+封底</t>
  </si>
  <si>
    <t>牛皮纸色，印LOGO</t>
  </si>
  <si>
    <t>张</t>
  </si>
  <si>
    <t>收据</t>
  </si>
  <si>
    <t>95x175mm</t>
  </si>
  <si>
    <t>人事部</t>
  </si>
  <si>
    <t>招聘宣传单页</t>
  </si>
  <si>
    <t>A4规格</t>
  </si>
  <si>
    <t>A4 规格，印LOGO</t>
  </si>
  <si>
    <t>生日卡-员工</t>
  </si>
  <si>
    <t>120 X 170mm</t>
  </si>
  <si>
    <t>280g美印超滑面，
4C+4C双面印刷
折叠立体，印LOGO</t>
  </si>
  <si>
    <t>易拉宝</t>
  </si>
  <si>
    <t>120 X 80cm</t>
  </si>
  <si>
    <t>PVC胶片/合成纸，印LOGO</t>
  </si>
  <si>
    <t>离职结算单</t>
  </si>
  <si>
    <t>A4纸</t>
  </si>
  <si>
    <t>一式三联，印LOGO</t>
  </si>
  <si>
    <t>餐饮部</t>
  </si>
  <si>
    <t>杯垫</t>
  </si>
  <si>
    <t>• Trim = 3.5 in x 3.5 in (76.2 mm x 76.2mm)</t>
  </si>
  <si>
    <t>• 材质：80# pulp board preferred 
• 工艺：双面四色印刷、模切</t>
  </si>
  <si>
    <t>个</t>
  </si>
  <si>
    <t>均需要印制LOGO</t>
  </si>
  <si>
    <t>签到本</t>
  </si>
  <si>
    <t>250mm (w) x 360mm (h)</t>
  </si>
  <si>
    <t>材质 珠光纸 250g</t>
  </si>
  <si>
    <t>铅笔（印LOGO）</t>
  </si>
  <si>
    <t>支</t>
  </si>
  <si>
    <t>会议便签纸</t>
  </si>
  <si>
    <t>127 mm x 177.8 mm</t>
  </si>
  <si>
    <t>• 材质： 80# Finch Opaque Cover 
• 工艺：四色印刷、裁切</t>
  </si>
  <si>
    <t>客房菜单</t>
  </si>
  <si>
    <t>集团标准Folded Size = 5 in x 9 in (127 mm x 228.6 mm)
Flat = 14.875 in x 9 in (377.825 mm x 228.6 mm) Bleeds = 15.125 in x 9.25 in (384.175 mm x 234.95 mm)</t>
  </si>
  <si>
    <t>• 材质：300g哑粉纸 
• 工艺：双面四色印刷、裁切</t>
  </si>
  <si>
    <t>收餐卡</t>
  </si>
  <si>
    <t>• Trim Size:100mm x 150mm Folded Size:100mm x 75mm</t>
  </si>
  <si>
    <t>• 材质：250g哑粉纸 
• 工艺：双面四色印刷、裁切</t>
  </si>
  <si>
    <t>A4会议纸（印LOG）</t>
  </si>
  <si>
    <t>210mmX297mm(A4纸)</t>
  </si>
  <si>
    <t>早餐门挂菜单</t>
  </si>
  <si>
    <t>展开：342.9X355.6mm，成品114.3X355.6mm，</t>
  </si>
  <si>
    <t>用300g白色滑面刚古纸，4C+4C，啤孔，压线，折制成品</t>
  </si>
  <si>
    <t>牙签(带包装印LOG）</t>
  </si>
  <si>
    <t>包装尺寸 需根据采买的牙签尺寸定制</t>
  </si>
  <si>
    <t>157g哑粉纸，4C+0C，装2支牙签，啤粘制成品</t>
  </si>
  <si>
    <t>套</t>
  </si>
  <si>
    <t>牙线/带LOGO</t>
  </si>
  <si>
    <t>打包袋（小）(印LOG)</t>
  </si>
  <si>
    <t>230mmX360mm，厚度100mm</t>
  </si>
  <si>
    <t>Paper stock = 200 gsm Novatech Matt White (Matt lamination recommended)</t>
  </si>
  <si>
    <t>蛋糕盒 （6寸）</t>
  </si>
  <si>
    <t>170克  200mmX200mmX160mm</t>
  </si>
  <si>
    <t>350g铜版纸，4C+0C，单面哑胶，啤粘制成品
底托板</t>
  </si>
  <si>
    <t>蛋糕盒 （10寸）</t>
  </si>
  <si>
    <t>170克  310mmX310mmX160mm</t>
  </si>
  <si>
    <t>350g铜版纸，4C+0C，单面哑胶，对裱W9坑纸，啤粘制成品，底托板</t>
  </si>
  <si>
    <t>台卡（大）席位卡</t>
  </si>
  <si>
    <t>200 X 315mm</t>
  </si>
  <si>
    <t>150克特种纸印刷，贴双面胶，不做卡槽</t>
  </si>
  <si>
    <t>名卡（小）席位卡</t>
  </si>
  <si>
    <t>105X 193mm</t>
  </si>
  <si>
    <t>20 sheets each block 点菜单</t>
  </si>
  <si>
    <t>210 X 145mm</t>
  </si>
  <si>
    <t>50g无碳复写纸，1C+0C，一式五联，打号码，33份/本，胶装成品</t>
  </si>
  <si>
    <t>饮料吸管(带店徽)</t>
  </si>
  <si>
    <t>15 X 265mm</t>
  </si>
  <si>
    <t>不可折弯，吸水纸袋包装好 吸管环保可降解材质</t>
  </si>
  <si>
    <t>根</t>
  </si>
  <si>
    <t xml:space="preserve">综合菜单
</t>
  </si>
  <si>
    <t>集团标准Spread = 17 in x 11 in (431.8 mm x 279.4 mm) • Trim = 8.5 in x 11 in (215.9 mm x 279.4 mm)</t>
  </si>
  <si>
    <t>封面：进口用PU皮料，LOGO压火印，裱3mm厚纸板，内加防皮纸裱，上、下盖； 内页：共30张，Full Bleed Paper Stock = Finch 60 # cover or equivalent Color = 4/0</t>
  </si>
  <si>
    <t>大堂吧菜单</t>
  </si>
  <si>
    <t>235X235*25mm，</t>
  </si>
  <si>
    <t>菜单：进口用PU皮料，裱3mm厚荷兰产纸板，四周车灰线，底纹压火印，内加防皮纸裱，裱活页夹、螺丝、2孔；标志WINE压火印； 内页：共10张，用350g铜版纸，4C+4C，双面哑胶，打孔、压线，切单张；</t>
  </si>
  <si>
    <t>纸质杯盖</t>
  </si>
  <si>
    <t>85mm X85mm，
根据杯子口径定</t>
  </si>
  <si>
    <t>300g哑粉纸1C+0C，啤粘制成品</t>
  </si>
  <si>
    <t>红酒袋</t>
  </si>
  <si>
    <t>410mm X100mm X100mm，</t>
  </si>
  <si>
    <t>250g特种纸，4C+0C，啤粘穿白色棉绳制成品</t>
  </si>
  <si>
    <t>宴会菜单封面红色</t>
  </si>
  <si>
    <t>223mm X306mm，</t>
  </si>
  <si>
    <t>康戴里大红色色域珠光，正面整版烫金，裱纸板，裱插角</t>
  </si>
  <si>
    <t>份</t>
  </si>
  <si>
    <t>宴会菜单纸</t>
  </si>
  <si>
    <t>210mm X297mm，</t>
  </si>
  <si>
    <t>300g滑面刚古纸裁切空白</t>
  </si>
  <si>
    <t>自助餐菜牌卡</t>
  </si>
  <si>
    <t>完成尺寸：210mm x 297mm
单块：50.8mm*88.9mm</t>
  </si>
  <si>
    <t>250gsm Novatech Matt Paper White or comparable matt art card
点线5条，折痕线2条，无印刷,250g铜板</t>
  </si>
  <si>
    <t>LOGO易碎贴</t>
  </si>
  <si>
    <t>直径2cm</t>
  </si>
  <si>
    <t>不干胶，四色印刷，四种颜色，橙色，蓝色，绿色，红色，每种颜色各1000</t>
  </si>
  <si>
    <t>酒水盘点卡</t>
  </si>
  <si>
    <t>15.5x10.5cm</t>
  </si>
  <si>
    <t>250g白卡，1C单面印刷，印LOGO</t>
  </si>
  <si>
    <t>西餐厅名片</t>
  </si>
  <si>
    <t>Trim = 3.5 in x 2 in (88.9 mm x 50.8 mm)</t>
  </si>
  <si>
    <t>Paper stock = 100# Finch Opaque Cover
Color= 4/4 CMYK，双面</t>
  </si>
  <si>
    <t>盒</t>
  </si>
  <si>
    <t>大堂吧名片</t>
  </si>
  <si>
    <t>大面包袋</t>
  </si>
  <si>
    <t>30cm20cm</t>
  </si>
  <si>
    <t>200g白色牛皮纸袋,单面,专色,模切,胶粘,成形</t>
  </si>
  <si>
    <t>小面包袋</t>
  </si>
  <si>
    <t>20cm x 11cm</t>
  </si>
  <si>
    <t>打包套</t>
  </si>
  <si>
    <t>瓦楞纸，单面，四色，模切，成形</t>
  </si>
  <si>
    <t>市场营销部</t>
  </si>
  <si>
    <t>宣传3折页（中文）</t>
  </si>
  <si>
    <t>成品 126.6x209mm 3折 模切/过油/折页</t>
  </si>
  <si>
    <t>200克哑粉，正反4色</t>
  </si>
  <si>
    <t>定制款</t>
  </si>
  <si>
    <t>宣传3折页（英文）</t>
  </si>
  <si>
    <t>酒店宣传单页（中文）</t>
  </si>
  <si>
    <t>成品 99x210mm 3折 模切/过油/折页</t>
  </si>
  <si>
    <t>200克哑粉，4色</t>
  </si>
  <si>
    <t>酒店宣传单页（英文）</t>
  </si>
  <si>
    <t>会议宣传页（中文）</t>
  </si>
  <si>
    <t>成品 210x297mm  + 切成品/过油</t>
  </si>
  <si>
    <t>250克哑粉，4色</t>
  </si>
  <si>
    <t>会议宣传页（英文）</t>
  </si>
  <si>
    <t>礼品袋 - 小</t>
  </si>
  <si>
    <t>230*300*90mm + 模切/覆亚膜/成型/打孔/穿绳</t>
  </si>
  <si>
    <t>双茂纯度超感240g，4色</t>
  </si>
  <si>
    <t>销售文件夹</t>
  </si>
  <si>
    <t>成品 220x310mm + 模切/折页/糊成型/正面覆亚膜</t>
  </si>
  <si>
    <t>350克铜版，4色</t>
  </si>
  <si>
    <t>酒店各部门名片</t>
  </si>
  <si>
    <t>尺寸：90mm (W)X 50mm (H)
颜色4cX4c(Cmyk) Logo标志图形中英文部分COMOYOKO
材质：珍珠白320g
Logo标志图形部分C37 M96 Y89 K3
中英文部分C41 M41 Y50 K0
二维码
C41 M41 Y50 K0</t>
  </si>
  <si>
    <t>320g珍珠白，4色</t>
  </si>
  <si>
    <t>利是封</t>
  </si>
  <si>
    <t>100mm (w) x 180mm (h)
Logo 标志图形部分烫金
图形压印</t>
  </si>
  <si>
    <t>250g珠光纸，4色，Logo 标志 工艺建议（烫亚金或烫银）</t>
  </si>
  <si>
    <t>A4会议纸（印LOGO）</t>
  </si>
  <si>
    <t>工艺：四色印刷、裁切</t>
  </si>
  <si>
    <t>A5会议纸（印LOGO）</t>
  </si>
  <si>
    <t>A5规格</t>
  </si>
  <si>
    <t>宴会请柬</t>
  </si>
  <si>
    <t>封套：124mm (w) x 250mm (h)
卡片：105mm (w) x 230mm (h)</t>
  </si>
  <si>
    <t>珠光纸 250g，4色</t>
  </si>
  <si>
    <t>贺卡/慰问卡</t>
  </si>
  <si>
    <t>100*62.5mm</t>
  </si>
  <si>
    <t>材料:300克感纸超白 工艺:中间压线</t>
  </si>
  <si>
    <t>代金券/体验劵</t>
  </si>
  <si>
    <t>规格：7.6×17cm，200g铜版，防伪线/编号
含：餐饮券、房券、SPA券、下午茶券</t>
  </si>
  <si>
    <t>免房劵/赠劵</t>
  </si>
  <si>
    <t>规格：同代金券，专用版式+编号+盖章区</t>
  </si>
  <si>
    <t>销售合同/协议书</t>
  </si>
  <si>
    <t>A4，封面200g哑粉，内页70g双胶</t>
  </si>
  <si>
    <t>合同/协议书封套</t>
  </si>
  <si>
    <t>A4+，250g哑粉，烫金LOGO</t>
  </si>
  <si>
    <t>会员卡/贵宾卡</t>
  </si>
  <si>
    <t>规格：85.5×54mm，PVC/哑面/烫金，含卡套</t>
  </si>
  <si>
    <t>公区玻璃腰线</t>
  </si>
  <si>
    <t>磨砂贴
4C+0C 单面印刷　</t>
  </si>
  <si>
    <t>条</t>
  </si>
  <si>
    <t>笔记本</t>
  </si>
  <si>
    <t>散客预订单</t>
  </si>
  <si>
    <t>210mm X 295mm  33份/本，打号码，胶装成品</t>
  </si>
  <si>
    <t>50g无碳纸，1C+0C，一式三联</t>
  </si>
  <si>
    <t>C4信封</t>
  </si>
  <si>
    <t>324x229mm  + 模切/糊成品</t>
  </si>
  <si>
    <t>120克舒丽纸</t>
  </si>
  <si>
    <t>C5信封</t>
  </si>
  <si>
    <t>162X229mm + 模切/糊成品</t>
  </si>
  <si>
    <t>C6信封</t>
  </si>
  <si>
    <t>162x114mm + 模切/糊成品</t>
  </si>
  <si>
    <t>礼品券</t>
  </si>
  <si>
    <t>210x99mm  + 切成品/号码</t>
  </si>
  <si>
    <t>250克舒丽纸</t>
  </si>
  <si>
    <t>礼券信封</t>
  </si>
  <si>
    <t>成品 135x135mm</t>
  </si>
  <si>
    <t>250克哑粉</t>
  </si>
  <si>
    <t>包装纸</t>
  </si>
  <si>
    <t>770x525mm   + 切成品/过油</t>
  </si>
  <si>
    <t>80克白牛皮纸，2专色</t>
  </si>
  <si>
    <t>房务部</t>
  </si>
  <si>
    <t>杯垫Logo</t>
  </si>
  <si>
    <t xml:space="preserve">100 mm x 100 mm 
</t>
  </si>
  <si>
    <t>服务指南</t>
  </si>
  <si>
    <t>Folded Trim =127 mm x 228.6 mm
Flat =377.825 mm x 228.6 mm
Bleeds =384.175 mm x 234.95 mm</t>
  </si>
  <si>
    <t>• 材质：100# Opus Silk/Matte Cover
• 工艺：双面四色印刷、裁切</t>
  </si>
  <si>
    <t>客房便签本</t>
  </si>
  <si>
    <t>104.14 mm x 147.32 mm</t>
  </si>
  <si>
    <t>• 材质： 50# Offset 100% Recycled PCW 
• 工艺：四色印刷、裁切、每本8张（根据便签夹确认尺寸）</t>
  </si>
  <si>
    <t>客房电视频道指南</t>
  </si>
  <si>
    <t xml:space="preserve"> 80 mm x 200 mm</t>
  </si>
  <si>
    <t>• 材质：15 mil PVC
• 工艺：四色印刷、裁切</t>
  </si>
  <si>
    <t>信纸</t>
  </si>
  <si>
    <t xml:space="preserve">210 mm x 297 mm
</t>
  </si>
  <si>
    <t>• 材质：60# Finch Opaque Text 
• 工艺：四色印刷、裁切</t>
  </si>
  <si>
    <t>洗衣单</t>
  </si>
  <si>
    <t>210 mm x 297 mm</t>
  </si>
  <si>
    <t>• 材质：三联无碳复写纸
• 工艺：单色印刷、裁切，33份/本</t>
  </si>
  <si>
    <t>擦鞋卡</t>
  </si>
  <si>
    <t xml:space="preserve"> 100mm x 75mm</t>
  </si>
  <si>
    <t>• 材质：250g哑粉纸
• 工艺：四色印刷、裁切
C 15, M 42, Y 100, K 5/ C 65, M 56, Y 53, K 29</t>
  </si>
  <si>
    <t>迷你吧单</t>
  </si>
  <si>
    <t>148.5 mm x 210 mm</t>
  </si>
  <si>
    <t>• 工艺：单色印刷、裁切</t>
  </si>
  <si>
    <t>保险箱卡</t>
  </si>
  <si>
    <t xml:space="preserve"> 127 mm x 76 mm </t>
  </si>
  <si>
    <t>• 材质：250g哑粉纸
• 工艺：四色印刷、裁切
集团标准：PMS 7550U /419 U</t>
  </si>
  <si>
    <t>手提袋(横版)</t>
  </si>
  <si>
    <t>• Bag size = Horizontal orientation 16” x 6” x 12” / 406.4mm x 152.4mm x 304.8mm</t>
  </si>
  <si>
    <t>• 材质：200g哑粉纸覆哑光膜  
• 工艺：四色印刷、裁切、打孔
• PMS419U中的棉线手提绳</t>
  </si>
  <si>
    <t>环保卡</t>
  </si>
  <si>
    <t>10 mm x 190.5 mm</t>
  </si>
  <si>
    <t>• 材质：15 mil PVC
• 工艺：双面四色印刷、模切</t>
  </si>
  <si>
    <t>客房消防喷淋“请勿悬挂”标识</t>
  </si>
  <si>
    <t>100 X 120 mm</t>
  </si>
  <si>
    <t>遗留物通知</t>
  </si>
  <si>
    <t>100 X 100 mm</t>
  </si>
  <si>
    <t>80g 铜板纸不干胶
1C+0单面印刷，切成单张</t>
  </si>
  <si>
    <t>失物认领登记单</t>
  </si>
  <si>
    <t>200 × 100 mm</t>
  </si>
  <si>
    <t>80g 双胶纸
1C+0C 单面印刷，200P一本，胶左边</t>
  </si>
  <si>
    <t>楼层服务员工作表（早班）</t>
  </si>
  <si>
    <t>297 × 210mm</t>
  </si>
  <si>
    <t>80g 双胶纸
1C+0C 单面印刷，200Ｐ为一本，胶头</t>
  </si>
  <si>
    <t>衬衣卡纸（腰封）</t>
  </si>
  <si>
    <t>590 × 45 mm</t>
  </si>
  <si>
    <t>80g 刚古滑面纸
1C+0C 单面印刷 ，切成单张</t>
  </si>
  <si>
    <t>衬衣包装纸</t>
  </si>
  <si>
    <t>750×540 mm</t>
  </si>
  <si>
    <t>雪梨纸
1C+0C 单面印刷 ,切制成单张</t>
  </si>
  <si>
    <t>洗衣logo贴</t>
  </si>
  <si>
    <t>30 X 30 mm</t>
  </si>
  <si>
    <t>80g 铜板纸不干胶
1C+0C 单面印刷</t>
  </si>
  <si>
    <t>#10信封（国内）</t>
  </si>
  <si>
    <t>241.3 mm x 104.7 mm</t>
  </si>
  <si>
    <t>• 材质：60# Finch Opaque Text 
• 工艺：四色印刷、裁切
Color= 2/0 (PMS 7550 U/419 U)</t>
  </si>
  <si>
    <t>提示卡（DND塞打扫）</t>
  </si>
  <si>
    <t>105mm*148.5mm</t>
  </si>
  <si>
    <t>105mm*148.5mm，45丝PVC，正反面丝印刷，啤圆角，磨切成品</t>
  </si>
  <si>
    <t>衣服返回卡</t>
  </si>
  <si>
    <t>100mm*150mm</t>
  </si>
  <si>
    <t>粘成品、 2C+烫黑金,250克刚古滑面</t>
  </si>
  <si>
    <t>房间提示卡</t>
  </si>
  <si>
    <t>100mm*130mm</t>
  </si>
  <si>
    <t>夜床卡</t>
  </si>
  <si>
    <t>120mm*83mm</t>
  </si>
  <si>
    <t>220g美印超滑，5C+5C，切单张</t>
  </si>
  <si>
    <t>浴室垃圾桶垫</t>
  </si>
  <si>
    <t>直径22.5cm</t>
  </si>
  <si>
    <t>120g欧维斯，4C+0C，啤制成品 
（根据垃圾桶尺寸再做调整）</t>
  </si>
  <si>
    <t>大垃圾桶垫</t>
  </si>
  <si>
    <t>200*300mm</t>
  </si>
  <si>
    <t>客衣吊牌</t>
  </si>
  <si>
    <t>65mm × 100mm</t>
  </si>
  <si>
    <t>衬衣领结卡</t>
  </si>
  <si>
    <t>100x210mm</t>
  </si>
  <si>
    <t>230克白卡</t>
  </si>
  <si>
    <t>衬衣封条</t>
  </si>
  <si>
    <t>590x44mm</t>
  </si>
  <si>
    <t>120克双胶</t>
  </si>
  <si>
    <t>衬衫板</t>
  </si>
  <si>
    <t>205x315mm</t>
  </si>
  <si>
    <t>罩衣袋</t>
  </si>
  <si>
    <t>60*90mm</t>
  </si>
  <si>
    <t>无纺布定制</t>
  </si>
  <si>
    <t>60*120mm</t>
  </si>
  <si>
    <t>包装袋</t>
  </si>
  <si>
    <t>30*40</t>
  </si>
  <si>
    <t>透明塑料袋</t>
  </si>
  <si>
    <t>小心玻璃</t>
  </si>
  <si>
    <t>长6cm 宽6cm</t>
  </si>
  <si>
    <t>PVC材质，粘贴，透明、黑体</t>
  </si>
  <si>
    <t>小心地滑牌</t>
  </si>
  <si>
    <t>长10cm 宽7cm</t>
  </si>
  <si>
    <t>房卡套</t>
  </si>
  <si>
    <t>88.9 mm x 50.8 mm 展开尺寸：107.95 mm x 177.8 mm</t>
  </si>
  <si>
    <t>Paper: 80# Finch Opaque Cover Paper for APAC: 216gsm white woodfree paper
Colors: 2/1 (PMS7550 U/419U)
216g环保纸滑面白色，2C+1C，啤、粘制成品</t>
  </si>
  <si>
    <t>尊贵会员升级卡</t>
  </si>
  <si>
    <t>92.075mm*76.2mm，</t>
  </si>
  <si>
    <t>250g刚古纸，4C+4C，切单张</t>
  </si>
  <si>
    <t>会员房卡套</t>
  </si>
  <si>
    <t>成品尺寸98.552mm*63.5mm，</t>
  </si>
  <si>
    <t>250g刚古纸，4C+4C，粘、粘制成品</t>
  </si>
  <si>
    <t>欢迎礼品卡</t>
  </si>
  <si>
    <t>95.25mm*139.7mm</t>
  </si>
  <si>
    <t>，250g刚古纸，4C+4C，切单张</t>
  </si>
  <si>
    <t>行李寄存标签</t>
  </si>
  <si>
    <t>53.79974 mm x 107.77474 mm</t>
  </si>
  <si>
    <t xml:space="preserve">• 材质： #4 White Tag
• 工艺：模切、压痕、打码、打孔、弹力绳
• Color= 1/0 (Black: 80%)
</t>
  </si>
  <si>
    <t>324mm X 229mm</t>
  </si>
  <si>
    <t>• 材质：60# Finch Opaque Text 
• 工艺：Color= 2/0 (PMS 7550 U/419 U)
No bleed</t>
  </si>
  <si>
    <t>接送服务单</t>
  </si>
  <si>
    <t>210 X 145 mm</t>
  </si>
  <si>
    <t>无碳复写纸，
1C0专+0C 单面印刷，一式四联，25份/本，
打码胶头，</t>
  </si>
  <si>
    <t>总经理欢迎卡连套</t>
  </si>
  <si>
    <t>封套162 X114mm，内页152.4 X101.6mm</t>
  </si>
  <si>
    <t xml:space="preserve">封套120g刚古滑面， 4C+0C，啤粘成品；内页220g刚古滑面，4C+4C，切单张     </t>
  </si>
  <si>
    <t>生日卡</t>
  </si>
  <si>
    <t>176X250mm</t>
  </si>
  <si>
    <t>250g刚古纸，4C+4C，折制成品</t>
  </si>
  <si>
    <t>普通欢迎卡</t>
  </si>
  <si>
    <t>165×102</t>
  </si>
  <si>
    <t>300g刚古纸，4C+4C，</t>
  </si>
  <si>
    <t>免费饮品券</t>
  </si>
  <si>
    <t xml:space="preserve">85mm x 50 mm </t>
  </si>
  <si>
    <t>240克美印超滑，四色双面，打码</t>
  </si>
  <si>
    <t>礼宾部物品转交单</t>
  </si>
  <si>
    <t>297×210</t>
  </si>
  <si>
    <t>无碳三联单，打码</t>
  </si>
  <si>
    <t>发票信封</t>
  </si>
  <si>
    <t>250*160</t>
  </si>
  <si>
    <t>Color= 2/0 (PMS 7550 U/419 U)
No bleed
Paper stock = 60# Finch Opaque Text</t>
  </si>
  <si>
    <t>3合一:付款单/杂项/扣减</t>
  </si>
  <si>
    <t>150×125</t>
  </si>
  <si>
    <t>50无碳三联单克无碳复写纸，打码</t>
  </si>
  <si>
    <t>收银员缴款袋（袋子）</t>
  </si>
  <si>
    <t>完成后尺寸25*14.6</t>
  </si>
  <si>
    <t>白色牛皮纸袋，单色印刷，封口盖4.2，厚度3cm</t>
  </si>
  <si>
    <t>袋</t>
  </si>
  <si>
    <t>团队房卡套</t>
  </si>
  <si>
    <t>60X90mm，</t>
  </si>
  <si>
    <t>160g刚古滑面，5C+0C，啤粘制成品</t>
  </si>
  <si>
    <t>带酒店烫金log账单纸</t>
  </si>
  <si>
    <t>适配PMS系统</t>
  </si>
  <si>
    <t>80g双胶纸，4C印刷含酒店Logo</t>
  </si>
  <si>
    <t>短存行李卡</t>
  </si>
  <si>
    <t>304*40mm</t>
  </si>
  <si>
    <t>250g 白卡/包含易撕线/双编码/正反面印刷，酒店log和酒店名称，酒店元素</t>
  </si>
  <si>
    <t>酒店名片</t>
  </si>
  <si>
    <t>标准名片尺寸 90×54mm</t>
  </si>
  <si>
    <t>300g刚古纸/铜版纸，4C+4C双面印刷，含酒店Logo+联系方式</t>
  </si>
  <si>
    <t>酒店名片每盒100张，供前台/礼宾派发</t>
  </si>
  <si>
    <t>出租车温馨提示卡</t>
  </si>
  <si>
    <t>约85×54mm（名片尺寸）</t>
  </si>
  <si>
    <t>250g铜版纸/白卡纸，4C+4C双面印刷，酒店地址中英文+Logo</t>
  </si>
  <si>
    <t>礼宾部发给客人打车用，含酒店地址+广州热门目的地卡片</t>
  </si>
  <si>
    <t>客房酒水单夹</t>
  </si>
  <si>
    <t>150*205mm + 压logo</t>
  </si>
  <si>
    <t>定制</t>
  </si>
  <si>
    <t>杯盖</t>
  </si>
  <si>
    <t>尺寸8cm88cm</t>
  </si>
  <si>
    <t>纯白色</t>
  </si>
  <si>
    <t>前厅WiFi连接卡</t>
  </si>
  <si>
    <t>91mm*55mm</t>
  </si>
  <si>
    <t>材质：200g双胶纸
工艺：双面四色印刷、裁切</t>
  </si>
  <si>
    <t>保安部</t>
  </si>
  <si>
    <t>建筑消防设施故障处理记录</t>
  </si>
  <si>
    <t>210 X 285 mm</t>
  </si>
  <si>
    <t>120g双胶纸，正反双面印刷，50页/本，印LOGO</t>
  </si>
  <si>
    <t>每日防火巡查记录</t>
  </si>
  <si>
    <t>消防控制室值班记录本</t>
  </si>
  <si>
    <t>120g双胶纸，正反双面印刷，35页/本，印LOGO</t>
  </si>
  <si>
    <t>物品出门证</t>
  </si>
  <si>
    <t>A4</t>
  </si>
  <si>
    <t>一式2联，50页/本，印LOGO</t>
  </si>
  <si>
    <t>外来物品标签</t>
  </si>
  <si>
    <t>40mm*65mm</t>
  </si>
  <si>
    <t>不干胶贴纸，印LOGO</t>
  </si>
  <si>
    <t>防损部值班记录</t>
  </si>
  <si>
    <t>消防栓灭火器检查卡</t>
  </si>
  <si>
    <t>120mm*80mm</t>
  </si>
  <si>
    <t>卡片，印LOGO</t>
  </si>
  <si>
    <t>探访登记表50页</t>
  </si>
  <si>
    <t>120g双胶纸，正反双面印刷，50份/本，印LOGO，印LOGO</t>
  </si>
  <si>
    <t>访客证</t>
  </si>
  <si>
    <t>86mm*108mm</t>
  </si>
  <si>
    <t>157g铜版纸，正反印刷，需要装在透明卡套里，白色底色，印LOGO</t>
  </si>
  <si>
    <t>钥匙封袋</t>
  </si>
  <si>
    <t>100mm*120mm</t>
  </si>
  <si>
    <t>牛皮纸袋，单色印刷，自封胶封口4.2,厚度3cm，信封文件袋式样，印LOGO</t>
  </si>
  <si>
    <t>客用印刷品物资采购清单</t>
  </si>
  <si>
    <t>澄怡小厨综合菜单
按集团标准设计</t>
  </si>
  <si>
    <t>250g珠光纸，4色</t>
  </si>
  <si>
    <t>100 mm x 100 mm 
集团标准： (76.2 mm x 76.2mm)</t>
  </si>
  <si>
    <t>210 mm x 297 mm
集团标准尺寸： (215.9 mm x 393.7 mm)</t>
  </si>
  <si>
    <t>办公印刷品物资采购清单</t>
  </si>
  <si>
    <t>120g双胶纸，正反双面印刷，50份/本，印LOGO</t>
  </si>
  <si>
    <t>是</t>
    <phoneticPr fontId="14" type="noConversion"/>
  </si>
  <si>
    <t>总价合计</t>
    <phoneticPr fontId="14" type="noConversion"/>
  </si>
  <si>
    <t>合计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</si>
</sst>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8" formatCode="_-[$¥-411]* #,##0.00_-;\-[$¥-411]* #,##0.00_-;_-[$¥-411]* &quot;-&quot;??_-;_-@_-"/>
    <numFmt numFmtId="179" formatCode="[$¥-804]#,##0.00;[$¥-804]\-#,##0.00"/>
    <numFmt numFmtId="180" formatCode="_ [$¥-804]* #,##0.00_ ;_ [$¥-804]* \-#,##0.00_ ;_ [$¥-804]* &quot;-&quot;??_ ;_ @_ "/>
    <numFmt numFmtId="181" formatCode="\¥#,##0.00_);[Red]\(\¥#,##0.00\)"/>
    <numFmt numFmtId="182" formatCode="&quot;¥&quot;#,##0.00_);[Red]\(&quot;¥&quot;#,##0.00\)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2"/>
      <name val="微软雅黑"/>
      <family val="2"/>
      <charset val="134"/>
    </font>
    <font>
      <u/>
      <sz val="11"/>
      <color theme="1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2"/>
      <color theme="1"/>
      <name val="DengXi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9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rgb="FF4D4B4C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u/>
      <sz val="9"/>
      <color theme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" fillId="0" borderId="0"/>
    <xf numFmtId="178" fontId="5" fillId="0" borderId="0"/>
    <xf numFmtId="0" fontId="13" fillId="0" borderId="0">
      <alignment vertical="center"/>
    </xf>
    <xf numFmtId="179" fontId="13" fillId="0" borderId="0"/>
    <xf numFmtId="180" fontId="5" fillId="0" borderId="0"/>
    <xf numFmtId="0" fontId="13" fillId="0" borderId="0">
      <alignment vertical="center"/>
    </xf>
    <xf numFmtId="0" fontId="5" fillId="0" borderId="0" applyProtection="0"/>
    <xf numFmtId="0" fontId="13" fillId="0" borderId="0">
      <alignment vertical="center"/>
    </xf>
    <xf numFmtId="180" fontId="11" fillId="0" borderId="0">
      <alignment vertical="center"/>
    </xf>
    <xf numFmtId="0" fontId="12" fillId="0" borderId="0"/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1" fontId="4" fillId="0" borderId="1" xfId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8" fontId="15" fillId="0" borderId="1" xfId="5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178" fontId="15" fillId="0" borderId="1" xfId="5" applyFont="1" applyBorder="1" applyAlignment="1">
      <alignment horizontal="center" vertical="center" wrapText="1"/>
    </xf>
    <xf numFmtId="181" fontId="15" fillId="0" borderId="1" xfId="5" applyNumberFormat="1" applyFont="1" applyBorder="1" applyAlignment="1">
      <alignment horizontal="center" vertical="center"/>
    </xf>
    <xf numFmtId="181" fontId="15" fillId="0" borderId="1" xfId="3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81" fontId="17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17" fillId="3" borderId="1" xfId="11" applyFont="1" applyFill="1" applyBorder="1" applyAlignment="1">
      <alignment horizontal="center" vertical="center" wrapText="1"/>
    </xf>
    <xf numFmtId="0" fontId="17" fillId="3" borderId="1" xfId="9" applyFont="1" applyFill="1" applyBorder="1" applyAlignment="1">
      <alignment horizontal="center" vertical="center" wrapText="1"/>
    </xf>
    <xf numFmtId="0" fontId="17" fillId="3" borderId="1" xfId="13" applyFont="1" applyFill="1" applyBorder="1" applyAlignment="1">
      <alignment horizontal="center" vertical="center" wrapText="1"/>
    </xf>
    <xf numFmtId="0" fontId="17" fillId="0" borderId="1" xfId="11" applyFont="1" applyFill="1" applyBorder="1" applyAlignment="1">
      <alignment horizontal="center" vertical="center" wrapText="1"/>
    </xf>
    <xf numFmtId="0" fontId="17" fillId="0" borderId="1" xfId="9" applyFont="1" applyFill="1" applyBorder="1" applyAlignment="1">
      <alignment horizontal="center" vertical="center" wrapText="1"/>
    </xf>
    <xf numFmtId="180" fontId="17" fillId="0" borderId="1" xfId="12" applyFont="1" applyBorder="1" applyAlignment="1">
      <alignment horizontal="center" vertical="center" wrapText="1"/>
    </xf>
    <xf numFmtId="180" fontId="17" fillId="3" borderId="1" xfId="1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6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3" borderId="1" xfId="6" applyFont="1" applyFill="1" applyBorder="1" applyAlignment="1">
      <alignment horizontal="center" vertical="center" wrapText="1"/>
    </xf>
    <xf numFmtId="179" fontId="17" fillId="3" borderId="1" xfId="7" applyFont="1" applyFill="1" applyBorder="1" applyAlignment="1">
      <alignment horizontal="center" vertical="center" wrapText="1"/>
    </xf>
    <xf numFmtId="0" fontId="17" fillId="3" borderId="1" xfId="10" applyFont="1" applyFill="1" applyBorder="1" applyAlignment="1">
      <alignment horizontal="center" vertical="center" wrapText="1"/>
    </xf>
    <xf numFmtId="0" fontId="17" fillId="3" borderId="1" xfId="8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6" applyFont="1" applyBorder="1" applyAlignment="1">
      <alignment horizontal="center" vertical="center" wrapText="1"/>
    </xf>
    <xf numFmtId="182" fontId="15" fillId="0" borderId="1" xfId="5" applyNumberFormat="1" applyFont="1" applyBorder="1" applyAlignment="1">
      <alignment horizontal="center" vertical="center"/>
    </xf>
    <xf numFmtId="182" fontId="15" fillId="0" borderId="1" xfId="3" applyNumberFormat="1" applyFont="1" applyBorder="1" applyAlignment="1">
      <alignment horizontal="center" vertical="center" wrapText="1"/>
    </xf>
    <xf numFmtId="182" fontId="17" fillId="0" borderId="1" xfId="0" applyNumberFormat="1" applyFont="1" applyBorder="1" applyAlignment="1">
      <alignment horizontal="center" vertical="center"/>
    </xf>
    <xf numFmtId="182" fontId="1" fillId="0" borderId="0" xfId="0" applyNumberFormat="1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82" fontId="20" fillId="0" borderId="1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181" fontId="17" fillId="0" borderId="1" xfId="1" applyNumberFormat="1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178" fontId="16" fillId="4" borderId="5" xfId="5" applyFont="1" applyFill="1" applyBorder="1" applyAlignment="1">
      <alignment horizontal="center" vertical="center"/>
    </xf>
    <xf numFmtId="178" fontId="16" fillId="4" borderId="6" xfId="5" applyFont="1" applyFill="1" applyBorder="1" applyAlignment="1">
      <alignment horizontal="center" vertical="center"/>
    </xf>
    <xf numFmtId="178" fontId="16" fillId="4" borderId="7" xfId="5" applyFont="1" applyFill="1" applyBorder="1" applyAlignment="1">
      <alignment horizontal="center" vertical="center"/>
    </xf>
    <xf numFmtId="0" fontId="21" fillId="0" borderId="1" xfId="2" quotePrefix="1" applyFont="1" applyBorder="1" applyAlignment="1">
      <alignment horizontal="center" vertical="center"/>
    </xf>
  </cellXfs>
  <cellStyles count="14">
    <cellStyle name="Normal 54 6" xfId="7" xr:uid="{00000000-0005-0000-0000-000035000000}"/>
    <cellStyle name="常规" xfId="0" builtinId="0"/>
    <cellStyle name="常规 10 18 2" xfId="9" xr:uid="{00000000-0005-0000-0000-000037000000}"/>
    <cellStyle name="常规 187 2" xfId="6" xr:uid="{00000000-0005-0000-0000-000034000000}"/>
    <cellStyle name="常规 2 101 3" xfId="13" xr:uid="{00000000-0005-0000-0000-00003B000000}"/>
    <cellStyle name="常规 2 12 3" xfId="11" xr:uid="{00000000-0005-0000-0000-000039000000}"/>
    <cellStyle name="常规 2 2 3 9" xfId="12" xr:uid="{00000000-0005-0000-0000-00003A000000}"/>
    <cellStyle name="常规 2 3 10" xfId="3" xr:uid="{00000000-0005-0000-0000-000031000000}"/>
    <cellStyle name="常规_Bathroom amenities 3" xfId="4" xr:uid="{00000000-0005-0000-0000-000032000000}"/>
    <cellStyle name="常规_FO operating supplies 5" xfId="10" xr:uid="{00000000-0005-0000-0000-000038000000}"/>
    <cellStyle name="常规_Storage equipment 5" xfId="8" xr:uid="{00000000-0005-0000-0000-000036000000}"/>
    <cellStyle name="常规_western kitchen utensil 3" xfId="5" xr:uid="{00000000-0005-0000-0000-000033000000}"/>
    <cellStyle name="超链接" xfId="2" builtinId="8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84.png"/><Relationship Id="rId1" Type="http://schemas.openxmlformats.org/officeDocument/2006/relationships/image" Target="media/image83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www.wps.cn/officeDocument/2020/cellImage" Target="cellimage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129428</xdr:colOff>
      <xdr:row>32</xdr:row>
      <xdr:rowOff>141156</xdr:rowOff>
    </xdr:from>
    <xdr:ext cx="470648" cy="236802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10805795" y="16650970"/>
          <a:ext cx="471170" cy="236855"/>
        </a:xfrm>
        <a:prstGeom prst="rect">
          <a:avLst/>
        </a:prstGeom>
      </xdr:spPr>
    </xdr:pic>
    <xdr:clientData/>
  </xdr:oneCellAnchor>
  <xdr:oneCellAnchor>
    <xdr:from>
      <xdr:col>5</xdr:col>
      <xdr:colOff>116355</xdr:colOff>
      <xdr:row>33</xdr:row>
      <xdr:rowOff>86248</xdr:rowOff>
    </xdr:from>
    <xdr:ext cx="531345" cy="242864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10793095" y="17230725"/>
          <a:ext cx="531495" cy="243205"/>
        </a:xfrm>
        <a:prstGeom prst="rect">
          <a:avLst/>
        </a:prstGeom>
      </xdr:spPr>
    </xdr:pic>
    <xdr:clientData/>
  </xdr:oneCellAnchor>
  <xdr:oneCellAnchor>
    <xdr:from>
      <xdr:col>5</xdr:col>
      <xdr:colOff>191598</xdr:colOff>
      <xdr:row>35</xdr:row>
      <xdr:rowOff>78490</xdr:rowOff>
    </xdr:from>
    <xdr:ext cx="398955" cy="315141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10909935" y="18451195"/>
          <a:ext cx="315595" cy="398780"/>
        </a:xfrm>
        <a:prstGeom prst="rect">
          <a:avLst/>
        </a:prstGeom>
      </xdr:spPr>
    </xdr:pic>
    <xdr:clientData/>
  </xdr:oneCellAnchor>
  <xdr:oneCellAnchor>
    <xdr:from>
      <xdr:col>5</xdr:col>
      <xdr:colOff>41043</xdr:colOff>
      <xdr:row>31</xdr:row>
      <xdr:rowOff>0</xdr:rowOff>
    </xdr:from>
    <xdr:ext cx="497162" cy="168740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0717530" y="15875000"/>
          <a:ext cx="497205" cy="168275"/>
        </a:xfrm>
        <a:prstGeom prst="rect">
          <a:avLst/>
        </a:prstGeom>
      </xdr:spPr>
    </xdr:pic>
    <xdr:clientData/>
  </xdr:oneCellAnchor>
  <xdr:oneCellAnchor>
    <xdr:from>
      <xdr:col>5</xdr:col>
      <xdr:colOff>68540</xdr:colOff>
      <xdr:row>31</xdr:row>
      <xdr:rowOff>56076</xdr:rowOff>
    </xdr:from>
    <xdr:ext cx="493436" cy="257135"/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10744835" y="15930880"/>
          <a:ext cx="494030" cy="257175"/>
        </a:xfrm>
        <a:prstGeom prst="rect">
          <a:avLst/>
        </a:prstGeom>
      </xdr:spPr>
    </xdr:pic>
    <xdr:clientData/>
  </xdr:oneCellAnchor>
  <xdr:oneCellAnchor>
    <xdr:from>
      <xdr:col>5</xdr:col>
      <xdr:colOff>112620</xdr:colOff>
      <xdr:row>34</xdr:row>
      <xdr:rowOff>96554</xdr:rowOff>
    </xdr:from>
    <xdr:ext cx="392206" cy="265396"/>
    <xdr:pic>
      <xdr:nvPicPr>
        <xdr:cNvPr id="8" name="Pictur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0789285" y="17876520"/>
          <a:ext cx="392430" cy="265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181535</xdr:colOff>
      <xdr:row>36</xdr:row>
      <xdr:rowOff>60908</xdr:rowOff>
    </xdr:from>
    <xdr:ext cx="323290" cy="329618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10857865" y="19110325"/>
          <a:ext cx="323850" cy="33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151092</xdr:colOff>
      <xdr:row>37</xdr:row>
      <xdr:rowOff>80683</xdr:rowOff>
    </xdr:from>
    <xdr:ext cx="401358" cy="373751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10827385" y="19765645"/>
          <a:ext cx="401955" cy="373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339353</xdr:colOff>
      <xdr:row>38</xdr:row>
      <xdr:rowOff>83670</xdr:rowOff>
    </xdr:from>
    <xdr:ext cx="365498" cy="344689"/>
    <xdr:pic>
      <xdr:nvPicPr>
        <xdr:cNvPr id="11" name="Pictur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1015980" y="20403185"/>
          <a:ext cx="365760" cy="344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226547</xdr:colOff>
      <xdr:row>39</xdr:row>
      <xdr:rowOff>69930</xdr:rowOff>
    </xdr:from>
    <xdr:ext cx="339844" cy="339645"/>
    <xdr:pic>
      <xdr:nvPicPr>
        <xdr:cNvPr id="12" name="Picture 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10902950" y="21024850"/>
          <a:ext cx="339725" cy="339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219661</xdr:colOff>
      <xdr:row>40</xdr:row>
      <xdr:rowOff>60928</xdr:rowOff>
    </xdr:from>
    <xdr:ext cx="370889" cy="338144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10895965" y="21650325"/>
          <a:ext cx="371475" cy="338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152400</xdr:colOff>
      <xdr:row>36</xdr:row>
      <xdr:rowOff>0</xdr:rowOff>
    </xdr:from>
    <xdr:ext cx="447675" cy="315283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10829290" y="19050000"/>
          <a:ext cx="447675" cy="314960"/>
        </a:xfrm>
        <a:prstGeom prst="rect">
          <a:avLst/>
        </a:prstGeom>
      </xdr:spPr>
    </xdr:pic>
    <xdr:clientData/>
  </xdr:oneCellAnchor>
  <xdr:oneCellAnchor>
    <xdr:from>
      <xdr:col>5</xdr:col>
      <xdr:colOff>111597</xdr:colOff>
      <xdr:row>41</xdr:row>
      <xdr:rowOff>17029</xdr:rowOff>
    </xdr:from>
    <xdr:ext cx="517054" cy="363728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10788015" y="22241510"/>
          <a:ext cx="517525" cy="363855"/>
        </a:xfrm>
        <a:prstGeom prst="rect">
          <a:avLst/>
        </a:prstGeom>
      </xdr:spPr>
    </xdr:pic>
    <xdr:clientData/>
  </xdr:oneCellAnchor>
  <xdr:oneCellAnchor>
    <xdr:from>
      <xdr:col>5</xdr:col>
      <xdr:colOff>19364</xdr:colOff>
      <xdr:row>42</xdr:row>
      <xdr:rowOff>62300</xdr:rowOff>
    </xdr:from>
    <xdr:ext cx="714061" cy="274969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10695940" y="22922230"/>
          <a:ext cx="714375" cy="274955"/>
        </a:xfrm>
        <a:prstGeom prst="rect">
          <a:avLst/>
        </a:prstGeom>
      </xdr:spPr>
    </xdr:pic>
    <xdr:clientData/>
  </xdr:oneCellAnchor>
  <xdr:oneCellAnchor>
    <xdr:from>
      <xdr:col>5</xdr:col>
      <xdr:colOff>75452</xdr:colOff>
      <xdr:row>43</xdr:row>
      <xdr:rowOff>117534</xdr:rowOff>
    </xdr:from>
    <xdr:ext cx="486523" cy="272986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10751820" y="23612475"/>
          <a:ext cx="487045" cy="272415"/>
        </a:xfrm>
        <a:prstGeom prst="rect">
          <a:avLst/>
        </a:prstGeom>
      </xdr:spPr>
    </xdr:pic>
    <xdr:clientData/>
  </xdr:oneCellAnchor>
  <xdr:oneCellAnchor>
    <xdr:from>
      <xdr:col>5</xdr:col>
      <xdr:colOff>234224</xdr:colOff>
      <xdr:row>44</xdr:row>
      <xdr:rowOff>104121</xdr:rowOff>
    </xdr:from>
    <xdr:ext cx="356326" cy="303805"/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10910570" y="24233505"/>
          <a:ext cx="356870" cy="304165"/>
        </a:xfrm>
        <a:prstGeom prst="rect">
          <a:avLst/>
        </a:prstGeom>
      </xdr:spPr>
    </xdr:pic>
    <xdr:clientData/>
  </xdr:oneCellAnchor>
  <xdr:oneCellAnchor>
    <xdr:from>
      <xdr:col>5</xdr:col>
      <xdr:colOff>145415</xdr:colOff>
      <xdr:row>45</xdr:row>
      <xdr:rowOff>467</xdr:rowOff>
    </xdr:from>
    <xdr:ext cx="397510" cy="336793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10822305" y="24765000"/>
          <a:ext cx="397510" cy="337185"/>
        </a:xfrm>
        <a:prstGeom prst="rect">
          <a:avLst/>
        </a:prstGeom>
      </xdr:spPr>
    </xdr:pic>
    <xdr:clientData/>
  </xdr:oneCellAnchor>
  <xdr:oneCellAnchor>
    <xdr:from>
      <xdr:col>5</xdr:col>
      <xdr:colOff>219970</xdr:colOff>
      <xdr:row>46</xdr:row>
      <xdr:rowOff>80801</xdr:rowOff>
    </xdr:from>
    <xdr:ext cx="380105" cy="314366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10896600" y="25480645"/>
          <a:ext cx="380365" cy="314325"/>
        </a:xfrm>
        <a:prstGeom prst="rect">
          <a:avLst/>
        </a:prstGeom>
      </xdr:spPr>
    </xdr:pic>
    <xdr:clientData/>
  </xdr:oneCellAnchor>
  <xdr:oneCellAnchor>
    <xdr:from>
      <xdr:col>5</xdr:col>
      <xdr:colOff>153754</xdr:colOff>
      <xdr:row>47</xdr:row>
      <xdr:rowOff>52388</xdr:rowOff>
    </xdr:from>
    <xdr:ext cx="484422" cy="280987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10830560" y="26087070"/>
          <a:ext cx="484505" cy="281305"/>
        </a:xfrm>
        <a:prstGeom prst="rect">
          <a:avLst/>
        </a:prstGeom>
      </xdr:spPr>
    </xdr:pic>
    <xdr:clientData/>
  </xdr:oneCellAnchor>
  <xdr:oneCellAnchor>
    <xdr:from>
      <xdr:col>5</xdr:col>
      <xdr:colOff>164358</xdr:colOff>
      <xdr:row>48</xdr:row>
      <xdr:rowOff>92355</xdr:rowOff>
    </xdr:from>
    <xdr:ext cx="530967" cy="241015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10840720" y="26762075"/>
          <a:ext cx="531495" cy="240665"/>
        </a:xfrm>
        <a:prstGeom prst="rect">
          <a:avLst/>
        </a:prstGeom>
      </xdr:spPr>
    </xdr:pic>
    <xdr:clientData/>
  </xdr:oneCellAnchor>
  <xdr:oneCellAnchor>
    <xdr:from>
      <xdr:col>5</xdr:col>
      <xdr:colOff>227293</xdr:colOff>
      <xdr:row>28</xdr:row>
      <xdr:rowOff>69851</xdr:rowOff>
    </xdr:from>
    <xdr:ext cx="342418" cy="339724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tretch>
          <a:fillRect/>
        </a:stretch>
      </xdr:blipFill>
      <xdr:spPr>
        <a:xfrm>
          <a:off x="10903585" y="14039850"/>
          <a:ext cx="342900" cy="339725"/>
        </a:xfrm>
        <a:prstGeom prst="rect">
          <a:avLst/>
        </a:prstGeom>
      </xdr:spPr>
    </xdr:pic>
    <xdr:clientData/>
  </xdr:oneCellAnchor>
  <xdr:oneCellAnchor>
    <xdr:from>
      <xdr:col>5</xdr:col>
      <xdr:colOff>133223</xdr:colOff>
      <xdr:row>28</xdr:row>
      <xdr:rowOff>77070</xdr:rowOff>
    </xdr:from>
    <xdr:ext cx="314452" cy="313983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tretch>
          <a:fillRect/>
        </a:stretch>
      </xdr:blipFill>
      <xdr:spPr>
        <a:xfrm>
          <a:off x="10809605" y="14046835"/>
          <a:ext cx="314960" cy="3136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38848</xdr:colOff>
      <xdr:row>31</xdr:row>
      <xdr:rowOff>63981</xdr:rowOff>
    </xdr:from>
    <xdr:ext cx="313578" cy="231129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tretch>
          <a:fillRect/>
        </a:stretch>
      </xdr:blipFill>
      <xdr:spPr>
        <a:xfrm>
          <a:off x="10715625" y="15938500"/>
          <a:ext cx="313690" cy="2311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62007</xdr:colOff>
      <xdr:row>32</xdr:row>
      <xdr:rowOff>32122</xdr:rowOff>
    </xdr:from>
    <xdr:ext cx="376144" cy="343743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tretch>
          <a:fillRect/>
        </a:stretch>
      </xdr:blipFill>
      <xdr:spPr>
        <a:xfrm>
          <a:off x="10738485" y="16541750"/>
          <a:ext cx="376555" cy="3435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346440</xdr:colOff>
      <xdr:row>32</xdr:row>
      <xdr:rowOff>118167</xdr:rowOff>
    </xdr:from>
    <xdr:ext cx="386985" cy="282549"/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tretch>
          <a:fillRect/>
        </a:stretch>
      </xdr:blipFill>
      <xdr:spPr>
        <a:xfrm>
          <a:off x="11022965" y="16628110"/>
          <a:ext cx="387350" cy="282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168844</xdr:colOff>
      <xdr:row>33</xdr:row>
      <xdr:rowOff>62455</xdr:rowOff>
    </xdr:from>
    <xdr:ext cx="335981" cy="288650"/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tretch>
          <a:fillRect/>
        </a:stretch>
      </xdr:blipFill>
      <xdr:spPr>
        <a:xfrm>
          <a:off x="10845165" y="17207230"/>
          <a:ext cx="336550" cy="2882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79402</xdr:colOff>
      <xdr:row>36</xdr:row>
      <xdr:rowOff>0</xdr:rowOff>
    </xdr:from>
    <xdr:ext cx="644498" cy="270678"/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27" cstate="screen"/>
        <a:stretch>
          <a:fillRect/>
        </a:stretch>
      </xdr:blipFill>
      <xdr:spPr>
        <a:xfrm>
          <a:off x="10756265" y="19050000"/>
          <a:ext cx="644525" cy="2705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129428</xdr:colOff>
      <xdr:row>41</xdr:row>
      <xdr:rowOff>141156</xdr:rowOff>
    </xdr:from>
    <xdr:ext cx="470648" cy="238707"/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10805795" y="22365970"/>
          <a:ext cx="471170" cy="238760"/>
        </a:xfrm>
        <a:prstGeom prst="rect">
          <a:avLst/>
        </a:prstGeom>
      </xdr:spPr>
    </xdr:pic>
    <xdr:clientData/>
  </xdr:oneCellAnchor>
  <xdr:oneCellAnchor>
    <xdr:from>
      <xdr:col>5</xdr:col>
      <xdr:colOff>116355</xdr:colOff>
      <xdr:row>42</xdr:row>
      <xdr:rowOff>86248</xdr:rowOff>
    </xdr:from>
    <xdr:ext cx="531345" cy="244769"/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10793095" y="22945725"/>
          <a:ext cx="531495" cy="245110"/>
        </a:xfrm>
        <a:prstGeom prst="rect">
          <a:avLst/>
        </a:prstGeom>
      </xdr:spPr>
    </xdr:pic>
    <xdr:clientData/>
  </xdr:oneCellAnchor>
  <xdr:oneCellAnchor>
    <xdr:from>
      <xdr:col>5</xdr:col>
      <xdr:colOff>191598</xdr:colOff>
      <xdr:row>44</xdr:row>
      <xdr:rowOff>78490</xdr:rowOff>
    </xdr:from>
    <xdr:ext cx="398955" cy="317046"/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10909300" y="24167465"/>
          <a:ext cx="316865" cy="398780"/>
        </a:xfrm>
        <a:prstGeom prst="rect">
          <a:avLst/>
        </a:prstGeom>
      </xdr:spPr>
    </xdr:pic>
    <xdr:clientData/>
  </xdr:oneCellAnchor>
  <xdr:oneCellAnchor>
    <xdr:from>
      <xdr:col>5</xdr:col>
      <xdr:colOff>41043</xdr:colOff>
      <xdr:row>39</xdr:row>
      <xdr:rowOff>82085</xdr:rowOff>
    </xdr:from>
    <xdr:ext cx="497162" cy="184616"/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0717530" y="21036915"/>
          <a:ext cx="497205" cy="184785"/>
        </a:xfrm>
        <a:prstGeom prst="rect">
          <a:avLst/>
        </a:prstGeom>
      </xdr:spPr>
    </xdr:pic>
    <xdr:clientData/>
  </xdr:oneCellAnchor>
  <xdr:oneCellAnchor>
    <xdr:from>
      <xdr:col>5</xdr:col>
      <xdr:colOff>68540</xdr:colOff>
      <xdr:row>40</xdr:row>
      <xdr:rowOff>56076</xdr:rowOff>
    </xdr:from>
    <xdr:ext cx="493436" cy="257135"/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10744835" y="21645880"/>
          <a:ext cx="494030" cy="257175"/>
        </a:xfrm>
        <a:prstGeom prst="rect">
          <a:avLst/>
        </a:prstGeom>
      </xdr:spPr>
    </xdr:pic>
    <xdr:clientData/>
  </xdr:oneCellAnchor>
  <xdr:oneCellAnchor>
    <xdr:from>
      <xdr:col>5</xdr:col>
      <xdr:colOff>75590</xdr:colOff>
      <xdr:row>35</xdr:row>
      <xdr:rowOff>29882</xdr:rowOff>
    </xdr:from>
    <xdr:ext cx="400660" cy="360644"/>
    <xdr:pic>
      <xdr:nvPicPr>
        <xdr:cNvPr id="35" name="Pictur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10752455" y="18444845"/>
          <a:ext cx="400685" cy="360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118222</xdr:colOff>
      <xdr:row>36</xdr:row>
      <xdr:rowOff>65181</xdr:rowOff>
    </xdr:from>
    <xdr:ext cx="491378" cy="267443"/>
    <xdr:pic>
      <xdr:nvPicPr>
        <xdr:cNvPr id="36" name="Pictur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10795000" y="19114770"/>
          <a:ext cx="491490" cy="267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112620</xdr:colOff>
      <xdr:row>43</xdr:row>
      <xdr:rowOff>96554</xdr:rowOff>
    </xdr:from>
    <xdr:ext cx="392206" cy="265396"/>
    <xdr:pic>
      <xdr:nvPicPr>
        <xdr:cNvPr id="37" name="Picture 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0789285" y="23591520"/>
          <a:ext cx="392430" cy="265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181535</xdr:colOff>
      <xdr:row>46</xdr:row>
      <xdr:rowOff>60908</xdr:rowOff>
    </xdr:from>
    <xdr:ext cx="323290" cy="329618"/>
    <xdr:pic>
      <xdr:nvPicPr>
        <xdr:cNvPr id="38" name="Picture 3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10857865" y="25460325"/>
          <a:ext cx="323850" cy="33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151092</xdr:colOff>
      <xdr:row>47</xdr:row>
      <xdr:rowOff>80683</xdr:rowOff>
    </xdr:from>
    <xdr:ext cx="401358" cy="376926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10827385" y="26115645"/>
          <a:ext cx="401955" cy="376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339353</xdr:colOff>
      <xdr:row>48</xdr:row>
      <xdr:rowOff>83670</xdr:rowOff>
    </xdr:from>
    <xdr:ext cx="365498" cy="344689"/>
    <xdr:pic>
      <xdr:nvPicPr>
        <xdr:cNvPr id="40" name="Picture 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1015980" y="26753185"/>
          <a:ext cx="365760" cy="344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226547</xdr:colOff>
      <xdr:row>49</xdr:row>
      <xdr:rowOff>69930</xdr:rowOff>
    </xdr:from>
    <xdr:ext cx="339844" cy="341550"/>
    <xdr:pic>
      <xdr:nvPicPr>
        <xdr:cNvPr id="41" name="Picture 9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10902950" y="27374850"/>
          <a:ext cx="339725" cy="3416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219661</xdr:colOff>
      <xdr:row>50</xdr:row>
      <xdr:rowOff>60928</xdr:rowOff>
    </xdr:from>
    <xdr:ext cx="370889" cy="295599"/>
    <xdr:pic>
      <xdr:nvPicPr>
        <xdr:cNvPr id="42" name="Picture 1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10895965" y="28000325"/>
          <a:ext cx="371475" cy="295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86944</xdr:colOff>
      <xdr:row>34</xdr:row>
      <xdr:rowOff>92702</xdr:rowOff>
    </xdr:from>
    <xdr:ext cx="475031" cy="309160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tretch>
          <a:fillRect/>
        </a:stretch>
      </xdr:blipFill>
      <xdr:spPr>
        <a:xfrm>
          <a:off x="10763250" y="17872075"/>
          <a:ext cx="475615" cy="309245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45</xdr:row>
      <xdr:rowOff>67945</xdr:rowOff>
    </xdr:from>
    <xdr:ext cx="447675" cy="315283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10829290" y="24832945"/>
          <a:ext cx="447675" cy="314960"/>
        </a:xfrm>
        <a:prstGeom prst="rect">
          <a:avLst/>
        </a:prstGeom>
      </xdr:spPr>
    </xdr:pic>
    <xdr:clientData/>
  </xdr:oneCellAnchor>
  <xdr:oneCellAnchor>
    <xdr:from>
      <xdr:col>5</xdr:col>
      <xdr:colOff>203200</xdr:colOff>
      <xdr:row>51</xdr:row>
      <xdr:rowOff>385445</xdr:rowOff>
    </xdr:from>
    <xdr:ext cx="517054" cy="361823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10880090" y="28960445"/>
          <a:ext cx="516890" cy="361315"/>
        </a:xfrm>
        <a:prstGeom prst="rect">
          <a:avLst/>
        </a:prstGeom>
      </xdr:spPr>
    </xdr:pic>
    <xdr:clientData/>
  </xdr:oneCellAnchor>
  <xdr:oneCellAnchor>
    <xdr:from>
      <xdr:col>5</xdr:col>
      <xdr:colOff>19364</xdr:colOff>
      <xdr:row>52</xdr:row>
      <xdr:rowOff>62300</xdr:rowOff>
    </xdr:from>
    <xdr:ext cx="714061" cy="273064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10695940" y="29272230"/>
          <a:ext cx="714375" cy="273050"/>
        </a:xfrm>
        <a:prstGeom prst="rect">
          <a:avLst/>
        </a:prstGeom>
      </xdr:spPr>
    </xdr:pic>
    <xdr:clientData/>
  </xdr:oneCellAnchor>
  <xdr:oneCellAnchor>
    <xdr:from>
      <xdr:col>5</xdr:col>
      <xdr:colOff>75452</xdr:colOff>
      <xdr:row>53</xdr:row>
      <xdr:rowOff>117534</xdr:rowOff>
    </xdr:from>
    <xdr:ext cx="486523" cy="230441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10751820" y="29962475"/>
          <a:ext cx="487045" cy="229870"/>
        </a:xfrm>
        <a:prstGeom prst="rect">
          <a:avLst/>
        </a:prstGeom>
      </xdr:spPr>
    </xdr:pic>
    <xdr:clientData/>
  </xdr:oneCellAnchor>
  <xdr:oneCellAnchor>
    <xdr:from>
      <xdr:col>5</xdr:col>
      <xdr:colOff>234224</xdr:colOff>
      <xdr:row>54</xdr:row>
      <xdr:rowOff>104121</xdr:rowOff>
    </xdr:from>
    <xdr:ext cx="356326" cy="301900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10910570" y="30583505"/>
          <a:ext cx="356870" cy="302260"/>
        </a:xfrm>
        <a:prstGeom prst="rect">
          <a:avLst/>
        </a:prstGeom>
      </xdr:spPr>
    </xdr:pic>
    <xdr:clientData/>
  </xdr:oneCellAnchor>
  <xdr:oneCellAnchor>
    <xdr:from>
      <xdr:col>5</xdr:col>
      <xdr:colOff>145415</xdr:colOff>
      <xdr:row>55</xdr:row>
      <xdr:rowOff>467</xdr:rowOff>
    </xdr:from>
    <xdr:ext cx="397510" cy="336793"/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10822305" y="31115000"/>
          <a:ext cx="397510" cy="337185"/>
        </a:xfrm>
        <a:prstGeom prst="rect">
          <a:avLst/>
        </a:prstGeom>
      </xdr:spPr>
    </xdr:pic>
    <xdr:clientData/>
  </xdr:oneCellAnchor>
  <xdr:oneCellAnchor>
    <xdr:from>
      <xdr:col>5</xdr:col>
      <xdr:colOff>219970</xdr:colOff>
      <xdr:row>56</xdr:row>
      <xdr:rowOff>80801</xdr:rowOff>
    </xdr:from>
    <xdr:ext cx="380105" cy="316271"/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10896600" y="31830645"/>
          <a:ext cx="380365" cy="316230"/>
        </a:xfrm>
        <a:prstGeom prst="rect">
          <a:avLst/>
        </a:prstGeom>
      </xdr:spPr>
    </xdr:pic>
    <xdr:clientData/>
  </xdr:oneCellAnchor>
  <xdr:oneCellAnchor>
    <xdr:from>
      <xdr:col>5</xdr:col>
      <xdr:colOff>153754</xdr:colOff>
      <xdr:row>57</xdr:row>
      <xdr:rowOff>52388</xdr:rowOff>
    </xdr:from>
    <xdr:ext cx="484422" cy="282892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10830560" y="32437070"/>
          <a:ext cx="484505" cy="283210"/>
        </a:xfrm>
        <a:prstGeom prst="rect">
          <a:avLst/>
        </a:prstGeom>
      </xdr:spPr>
    </xdr:pic>
    <xdr:clientData/>
  </xdr:oneCellAnchor>
  <xdr:oneCellAnchor>
    <xdr:from>
      <xdr:col>5</xdr:col>
      <xdr:colOff>522605</xdr:colOff>
      <xdr:row>57</xdr:row>
      <xdr:rowOff>420370</xdr:rowOff>
    </xdr:from>
    <xdr:ext cx="530967" cy="164815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11857355" y="32342727"/>
          <a:ext cx="530967" cy="164815"/>
        </a:xfrm>
        <a:prstGeom prst="rect">
          <a:avLst/>
        </a:prstGeom>
      </xdr:spPr>
    </xdr:pic>
    <xdr:clientData/>
  </xdr:oneCellAnchor>
  <xdr:oneCellAnchor>
    <xdr:from>
      <xdr:col>5</xdr:col>
      <xdr:colOff>227293</xdr:colOff>
      <xdr:row>38</xdr:row>
      <xdr:rowOff>69851</xdr:rowOff>
    </xdr:from>
    <xdr:ext cx="342418" cy="339724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tretch>
          <a:fillRect/>
        </a:stretch>
      </xdr:blipFill>
      <xdr:spPr>
        <a:xfrm>
          <a:off x="10903585" y="20389850"/>
          <a:ext cx="342900" cy="339725"/>
        </a:xfrm>
        <a:prstGeom prst="rect">
          <a:avLst/>
        </a:prstGeom>
      </xdr:spPr>
    </xdr:pic>
    <xdr:clientData/>
  </xdr:oneCellAnchor>
  <xdr:oneCellAnchor>
    <xdr:from>
      <xdr:col>5</xdr:col>
      <xdr:colOff>112620</xdr:colOff>
      <xdr:row>72</xdr:row>
      <xdr:rowOff>96554</xdr:rowOff>
    </xdr:from>
    <xdr:ext cx="392206" cy="267301"/>
    <xdr:pic>
      <xdr:nvPicPr>
        <xdr:cNvPr id="54" name="Picture 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0789285" y="40736520"/>
          <a:ext cx="392430" cy="267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86944</xdr:colOff>
      <xdr:row>72</xdr:row>
      <xdr:rowOff>92702</xdr:rowOff>
    </xdr:from>
    <xdr:ext cx="475031" cy="311065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tretch>
          <a:fillRect/>
        </a:stretch>
      </xdr:blipFill>
      <xdr:spPr>
        <a:xfrm>
          <a:off x="11421694" y="40152131"/>
          <a:ext cx="475031" cy="311065"/>
        </a:xfrm>
        <a:prstGeom prst="rect">
          <a:avLst/>
        </a:prstGeom>
      </xdr:spPr>
    </xdr:pic>
    <xdr:clientData/>
  </xdr:oneCellAnchor>
  <xdr:twoCellAnchor editAs="oneCell">
    <xdr:from>
      <xdr:col>5</xdr:col>
      <xdr:colOff>362223</xdr:colOff>
      <xdr:row>68</xdr:row>
      <xdr:rowOff>579755</xdr:rowOff>
    </xdr:from>
    <xdr:to>
      <xdr:col>5</xdr:col>
      <xdr:colOff>1631588</xdr:colOff>
      <xdr:row>70</xdr:row>
      <xdr:rowOff>26216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696973" y="38135469"/>
          <a:ext cx="1269365" cy="69831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238760</xdr:colOff>
      <xdr:row>67</xdr:row>
      <xdr:rowOff>420370</xdr:rowOff>
    </xdr:from>
    <xdr:to>
      <xdr:col>5</xdr:col>
      <xdr:colOff>1477010</xdr:colOff>
      <xdr:row>68</xdr:row>
      <xdr:rowOff>513715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1573510" y="37350156"/>
          <a:ext cx="1238250" cy="719273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406400</xdr:colOff>
      <xdr:row>94</xdr:row>
      <xdr:rowOff>82550</xdr:rowOff>
    </xdr:from>
    <xdr:ext cx="558800" cy="289655"/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tretch>
          <a:fillRect/>
        </a:stretch>
      </xdr:blipFill>
      <xdr:spPr>
        <a:xfrm>
          <a:off x="11741150" y="52660550"/>
          <a:ext cx="558800" cy="28965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412750</xdr:colOff>
      <xdr:row>95</xdr:row>
      <xdr:rowOff>25399</xdr:rowOff>
    </xdr:from>
    <xdr:ext cx="574415" cy="568326"/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tretch>
          <a:fillRect/>
        </a:stretch>
      </xdr:blipFill>
      <xdr:spPr>
        <a:xfrm>
          <a:off x="11089640" y="53999765"/>
          <a:ext cx="574040" cy="5689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419100</xdr:colOff>
      <xdr:row>96</xdr:row>
      <xdr:rowOff>12700</xdr:rowOff>
    </xdr:from>
    <xdr:ext cx="504264" cy="376344"/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11095990" y="54622700"/>
          <a:ext cx="504190" cy="37592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444500</xdr:colOff>
      <xdr:row>97</xdr:row>
      <xdr:rowOff>57150</xdr:rowOff>
    </xdr:from>
    <xdr:ext cx="584200" cy="335467"/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/>
        <a:stretch>
          <a:fillRect/>
        </a:stretch>
      </xdr:blipFill>
      <xdr:spPr>
        <a:xfrm>
          <a:off x="11121390" y="55302150"/>
          <a:ext cx="584200" cy="33528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533400</xdr:colOff>
      <xdr:row>98</xdr:row>
      <xdr:rowOff>101600</xdr:rowOff>
    </xdr:from>
    <xdr:ext cx="428065" cy="342633"/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/>
        <a:stretch>
          <a:fillRect/>
        </a:stretch>
      </xdr:blipFill>
      <xdr:spPr>
        <a:xfrm>
          <a:off x="11210290" y="55981600"/>
          <a:ext cx="427990" cy="3422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495300</xdr:colOff>
      <xdr:row>99</xdr:row>
      <xdr:rowOff>95250</xdr:rowOff>
    </xdr:from>
    <xdr:ext cx="463550" cy="395134"/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/>
        <a:stretch>
          <a:fillRect/>
        </a:stretch>
      </xdr:blipFill>
      <xdr:spPr>
        <a:xfrm>
          <a:off x="11172190" y="56610250"/>
          <a:ext cx="463550" cy="3949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469900</xdr:colOff>
      <xdr:row>100</xdr:row>
      <xdr:rowOff>57150</xdr:rowOff>
    </xdr:from>
    <xdr:ext cx="538857" cy="619125"/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/>
        <a:stretch>
          <a:fillRect/>
        </a:stretch>
      </xdr:blipFill>
      <xdr:spPr>
        <a:xfrm>
          <a:off x="11146790" y="57207150"/>
          <a:ext cx="538480" cy="6191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514350</xdr:colOff>
      <xdr:row>101</xdr:row>
      <xdr:rowOff>31750</xdr:rowOff>
    </xdr:from>
    <xdr:ext cx="611165" cy="406400"/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/>
        <a:stretch>
          <a:fillRect/>
        </a:stretch>
      </xdr:blipFill>
      <xdr:spPr>
        <a:xfrm>
          <a:off x="11191240" y="57816750"/>
          <a:ext cx="610870" cy="4064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514350</xdr:colOff>
      <xdr:row>102</xdr:row>
      <xdr:rowOff>50800</xdr:rowOff>
    </xdr:from>
    <xdr:ext cx="581772" cy="359859"/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/>
        <a:stretch>
          <a:fillRect/>
        </a:stretch>
      </xdr:blipFill>
      <xdr:spPr>
        <a:xfrm>
          <a:off x="11191240" y="58470800"/>
          <a:ext cx="581660" cy="3594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501650</xdr:colOff>
      <xdr:row>103</xdr:row>
      <xdr:rowOff>50800</xdr:rowOff>
    </xdr:from>
    <xdr:ext cx="621356" cy="393700"/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/>
        <a:stretch>
          <a:fillRect/>
        </a:stretch>
      </xdr:blipFill>
      <xdr:spPr>
        <a:xfrm>
          <a:off x="11178540" y="59105800"/>
          <a:ext cx="621030" cy="393700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104</xdr:row>
      <xdr:rowOff>50800</xdr:rowOff>
    </xdr:from>
    <xdr:ext cx="381062" cy="375583"/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/>
        <a:stretch>
          <a:fillRect/>
        </a:stretch>
      </xdr:blipFill>
      <xdr:spPr>
        <a:xfrm>
          <a:off x="11273790" y="59740800"/>
          <a:ext cx="381000" cy="375285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105</xdr:row>
      <xdr:rowOff>57150</xdr:rowOff>
    </xdr:from>
    <xdr:ext cx="447674" cy="306708"/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/>
        <a:stretch>
          <a:fillRect/>
        </a:stretch>
      </xdr:blipFill>
      <xdr:spPr>
        <a:xfrm>
          <a:off x="11172190" y="60382150"/>
          <a:ext cx="447040" cy="306705"/>
        </a:xfrm>
        <a:prstGeom prst="rect">
          <a:avLst/>
        </a:prstGeom>
      </xdr:spPr>
    </xdr:pic>
    <xdr:clientData/>
  </xdr:oneCellAnchor>
  <xdr:oneCellAnchor>
    <xdr:from>
      <xdr:col>5</xdr:col>
      <xdr:colOff>514350</xdr:colOff>
      <xdr:row>106</xdr:row>
      <xdr:rowOff>57150</xdr:rowOff>
    </xdr:from>
    <xdr:ext cx="431427" cy="321656"/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/>
        <a:stretch>
          <a:fillRect/>
        </a:stretch>
      </xdr:blipFill>
      <xdr:spPr>
        <a:xfrm>
          <a:off x="11191240" y="61017150"/>
          <a:ext cx="431165" cy="321310"/>
        </a:xfrm>
        <a:prstGeom prst="rect">
          <a:avLst/>
        </a:prstGeom>
      </xdr:spPr>
    </xdr:pic>
    <xdr:clientData/>
  </xdr:oneCellAnchor>
  <xdr:oneCellAnchor>
    <xdr:from>
      <xdr:col>5</xdr:col>
      <xdr:colOff>438150</xdr:colOff>
      <xdr:row>107</xdr:row>
      <xdr:rowOff>31750</xdr:rowOff>
    </xdr:from>
    <xdr:ext cx="488001" cy="342900"/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/>
        <a:stretch>
          <a:fillRect/>
        </a:stretch>
      </xdr:blipFill>
      <xdr:spPr>
        <a:xfrm>
          <a:off x="11115040" y="61626750"/>
          <a:ext cx="487680" cy="342900"/>
        </a:xfrm>
        <a:prstGeom prst="rect">
          <a:avLst/>
        </a:prstGeom>
      </xdr:spPr>
    </xdr:pic>
    <xdr:clientData/>
  </xdr:oneCellAnchor>
  <xdr:oneCellAnchor>
    <xdr:from>
      <xdr:col>5</xdr:col>
      <xdr:colOff>406400</xdr:colOff>
      <xdr:row>108</xdr:row>
      <xdr:rowOff>76200</xdr:rowOff>
    </xdr:from>
    <xdr:ext cx="504825" cy="238125"/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/>
        <a:stretch>
          <a:fillRect/>
        </a:stretch>
      </xdr:blipFill>
      <xdr:spPr>
        <a:xfrm>
          <a:off x="11083290" y="62306200"/>
          <a:ext cx="504825" cy="238125"/>
        </a:xfrm>
        <a:prstGeom prst="rect">
          <a:avLst/>
        </a:prstGeom>
      </xdr:spPr>
    </xdr:pic>
    <xdr:clientData/>
  </xdr:oneCellAnchor>
  <xdr:oneCellAnchor>
    <xdr:from>
      <xdr:col>5</xdr:col>
      <xdr:colOff>850900</xdr:colOff>
      <xdr:row>109</xdr:row>
      <xdr:rowOff>101600</xdr:rowOff>
    </xdr:from>
    <xdr:ext cx="696184" cy="304800"/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/>
        <a:stretch>
          <a:fillRect/>
        </a:stretch>
      </xdr:blipFill>
      <xdr:spPr>
        <a:xfrm>
          <a:off x="11527790" y="62966600"/>
          <a:ext cx="695960" cy="304800"/>
        </a:xfrm>
        <a:prstGeom prst="rect">
          <a:avLst/>
        </a:prstGeom>
      </xdr:spPr>
    </xdr:pic>
    <xdr:clientData/>
  </xdr:oneCellAnchor>
  <xdr:oneCellAnchor>
    <xdr:from>
      <xdr:col>5</xdr:col>
      <xdr:colOff>425450</xdr:colOff>
      <xdr:row>110</xdr:row>
      <xdr:rowOff>76200</xdr:rowOff>
    </xdr:from>
    <xdr:ext cx="749300" cy="285937"/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/>
        <a:stretch>
          <a:fillRect/>
        </a:stretch>
      </xdr:blipFill>
      <xdr:spPr>
        <a:xfrm flipH="1">
          <a:off x="11102340" y="63576200"/>
          <a:ext cx="749300" cy="285750"/>
        </a:xfrm>
        <a:prstGeom prst="rect">
          <a:avLst/>
        </a:prstGeom>
      </xdr:spPr>
    </xdr:pic>
    <xdr:clientData/>
  </xdr:oneCellAnchor>
  <xdr:oneCellAnchor>
    <xdr:from>
      <xdr:col>5</xdr:col>
      <xdr:colOff>425450</xdr:colOff>
      <xdr:row>111</xdr:row>
      <xdr:rowOff>120650</xdr:rowOff>
    </xdr:from>
    <xdr:ext cx="666750" cy="269875"/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/>
        <a:stretch>
          <a:fillRect/>
        </a:stretch>
      </xdr:blipFill>
      <xdr:spPr>
        <a:xfrm>
          <a:off x="11102340" y="64255650"/>
          <a:ext cx="666750" cy="2698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260350</xdr:colOff>
      <xdr:row>112</xdr:row>
      <xdr:rowOff>63499</xdr:rowOff>
    </xdr:from>
    <xdr:ext cx="717550" cy="453153"/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10937240" y="64832865"/>
          <a:ext cx="717550" cy="453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285750</xdr:colOff>
      <xdr:row>113</xdr:row>
      <xdr:rowOff>76200</xdr:rowOff>
    </xdr:from>
    <xdr:ext cx="511736" cy="331761"/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/>
        <a:stretch>
          <a:fillRect/>
        </a:stretch>
      </xdr:blipFill>
      <xdr:spPr>
        <a:xfrm>
          <a:off x="10962640" y="65481200"/>
          <a:ext cx="511175" cy="331470"/>
        </a:xfrm>
        <a:prstGeom prst="rect">
          <a:avLst/>
        </a:prstGeom>
      </xdr:spPr>
    </xdr:pic>
    <xdr:clientData/>
  </xdr:oneCellAnchor>
  <xdr:oneCellAnchor>
    <xdr:from>
      <xdr:col>5</xdr:col>
      <xdr:colOff>342900</xdr:colOff>
      <xdr:row>114</xdr:row>
      <xdr:rowOff>101600</xdr:rowOff>
    </xdr:from>
    <xdr:ext cx="511736" cy="315886"/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/>
        <a:stretch>
          <a:fillRect/>
        </a:stretch>
      </xdr:blipFill>
      <xdr:spPr>
        <a:xfrm>
          <a:off x="11019790" y="66141600"/>
          <a:ext cx="511175" cy="31559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115</xdr:row>
      <xdr:rowOff>31750</xdr:rowOff>
    </xdr:from>
    <xdr:ext cx="294527" cy="414243"/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/>
        <a:stretch>
          <a:fillRect/>
        </a:stretch>
      </xdr:blipFill>
      <xdr:spPr>
        <a:xfrm>
          <a:off x="10930890" y="66706750"/>
          <a:ext cx="294005" cy="414020"/>
        </a:xfrm>
        <a:prstGeom prst="rect">
          <a:avLst/>
        </a:prstGeom>
      </xdr:spPr>
    </xdr:pic>
    <xdr:clientData/>
  </xdr:oneCellAnchor>
  <xdr:oneCellAnchor>
    <xdr:from>
      <xdr:col>5</xdr:col>
      <xdr:colOff>615950</xdr:colOff>
      <xdr:row>115</xdr:row>
      <xdr:rowOff>57150</xdr:rowOff>
    </xdr:from>
    <xdr:ext cx="234910" cy="340446"/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tretch>
          <a:fillRect/>
        </a:stretch>
      </xdr:blipFill>
      <xdr:spPr>
        <a:xfrm>
          <a:off x="11292840" y="66732150"/>
          <a:ext cx="234315" cy="340360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116</xdr:row>
      <xdr:rowOff>44450</xdr:rowOff>
    </xdr:from>
    <xdr:ext cx="462056" cy="324804"/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/>
        <a:stretch>
          <a:fillRect/>
        </a:stretch>
      </xdr:blipFill>
      <xdr:spPr>
        <a:xfrm>
          <a:off x="10981690" y="67354450"/>
          <a:ext cx="461645" cy="324485"/>
        </a:xfrm>
        <a:prstGeom prst="rect">
          <a:avLst/>
        </a:prstGeom>
      </xdr:spPr>
    </xdr:pic>
    <xdr:clientData/>
  </xdr:oneCellAnchor>
  <xdr:oneCellAnchor>
    <xdr:from>
      <xdr:col>5</xdr:col>
      <xdr:colOff>336550</xdr:colOff>
      <xdr:row>117</xdr:row>
      <xdr:rowOff>69850</xdr:rowOff>
    </xdr:from>
    <xdr:ext cx="453278" cy="318634"/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/>
        <a:stretch>
          <a:fillRect/>
        </a:stretch>
      </xdr:blipFill>
      <xdr:spPr>
        <a:xfrm>
          <a:off x="11013440" y="68014850"/>
          <a:ext cx="452755" cy="318135"/>
        </a:xfrm>
        <a:prstGeom prst="rect">
          <a:avLst/>
        </a:prstGeom>
      </xdr:spPr>
    </xdr:pic>
    <xdr:clientData/>
  </xdr:oneCellAnchor>
  <xdr:oneCellAnchor>
    <xdr:from>
      <xdr:col>5</xdr:col>
      <xdr:colOff>1257300</xdr:colOff>
      <xdr:row>110</xdr:row>
      <xdr:rowOff>114300</xdr:rowOff>
    </xdr:from>
    <xdr:ext cx="198624" cy="247015"/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/>
        <a:stretch>
          <a:fillRect/>
        </a:stretch>
      </xdr:blipFill>
      <xdr:spPr>
        <a:xfrm>
          <a:off x="11934190" y="63614300"/>
          <a:ext cx="198120" cy="247015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109</xdr:row>
      <xdr:rowOff>38100</xdr:rowOff>
    </xdr:from>
    <xdr:ext cx="519206" cy="325136"/>
    <xdr:pic>
      <xdr:nvPicPr>
        <xdr:cNvPr id="85" name="Picture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10810240" y="62903100"/>
          <a:ext cx="518795" cy="325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419100</xdr:colOff>
      <xdr:row>118</xdr:row>
      <xdr:rowOff>101599</xdr:rowOff>
    </xdr:from>
    <xdr:ext cx="463550" cy="239930"/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screen"/>
        <a:srcRect/>
        <a:stretch>
          <a:fillRect/>
        </a:stretch>
      </xdr:blipFill>
      <xdr:spPr>
        <a:xfrm>
          <a:off x="11095990" y="68680965"/>
          <a:ext cx="463550" cy="240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463550</xdr:colOff>
      <xdr:row>119</xdr:row>
      <xdr:rowOff>82550</xdr:rowOff>
    </xdr:from>
    <xdr:ext cx="401545" cy="268605"/>
    <xdr:pic>
      <xdr:nvPicPr>
        <xdr:cNvPr id="87" name="Picture 4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>
          <a:off x="11140440" y="69297550"/>
          <a:ext cx="401320" cy="268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444500</xdr:colOff>
      <xdr:row>120</xdr:row>
      <xdr:rowOff>133350</xdr:rowOff>
    </xdr:from>
    <xdr:ext cx="340845" cy="256160"/>
    <xdr:pic>
      <xdr:nvPicPr>
        <xdr:cNvPr id="88" name="Picture 2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screen"/>
        <a:srcRect/>
        <a:stretch>
          <a:fillRect/>
        </a:stretch>
      </xdr:blipFill>
      <xdr:spPr>
        <a:xfrm>
          <a:off x="11121390" y="69983350"/>
          <a:ext cx="340360" cy="2559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965200</xdr:colOff>
      <xdr:row>120</xdr:row>
      <xdr:rowOff>69849</xdr:rowOff>
    </xdr:from>
    <xdr:ext cx="317500" cy="309466"/>
    <xdr:pic>
      <xdr:nvPicPr>
        <xdr:cNvPr id="89" name="Picture 3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>
        <a:xfrm>
          <a:off x="11642090" y="69919215"/>
          <a:ext cx="317500" cy="309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342900</xdr:colOff>
      <xdr:row>121</xdr:row>
      <xdr:rowOff>19050</xdr:rowOff>
    </xdr:from>
    <xdr:ext cx="494552" cy="338946"/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screen"/>
        <a:srcRect/>
        <a:stretch>
          <a:fillRect/>
        </a:stretch>
      </xdr:blipFill>
      <xdr:spPr>
        <a:xfrm>
          <a:off x="11019790" y="70504050"/>
          <a:ext cx="494030" cy="338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501650</xdr:colOff>
      <xdr:row>122</xdr:row>
      <xdr:rowOff>76200</xdr:rowOff>
    </xdr:from>
    <xdr:ext cx="341369" cy="257585"/>
    <xdr:pic>
      <xdr:nvPicPr>
        <xdr:cNvPr id="91" name="图片 95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/>
        <a:stretch>
          <a:fillRect/>
        </a:stretch>
      </xdr:blipFill>
      <xdr:spPr>
        <a:xfrm>
          <a:off x="11178540" y="71196200"/>
          <a:ext cx="340995" cy="2571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476250</xdr:colOff>
      <xdr:row>124</xdr:row>
      <xdr:rowOff>95250</xdr:rowOff>
    </xdr:from>
    <xdr:ext cx="473361" cy="306705"/>
    <xdr:pic>
      <xdr:nvPicPr>
        <xdr:cNvPr id="92" name="图片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/>
        <a:stretch>
          <a:fillRect/>
        </a:stretch>
      </xdr:blipFill>
      <xdr:spPr>
        <a:xfrm>
          <a:off x="11153140" y="72485250"/>
          <a:ext cx="473075" cy="3067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431800</xdr:colOff>
      <xdr:row>125</xdr:row>
      <xdr:rowOff>44450</xdr:rowOff>
    </xdr:from>
    <xdr:to>
      <xdr:col>5</xdr:col>
      <xdr:colOff>847725</xdr:colOff>
      <xdr:row>125</xdr:row>
      <xdr:rowOff>310515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/>
        <a:stretch>
          <a:fillRect/>
        </a:stretch>
      </xdr:blipFill>
      <xdr:spPr>
        <a:xfrm>
          <a:off x="11108690" y="73069450"/>
          <a:ext cx="415925" cy="26606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126</xdr:row>
      <xdr:rowOff>50800</xdr:rowOff>
    </xdr:from>
    <xdr:to>
      <xdr:col>5</xdr:col>
      <xdr:colOff>631825</xdr:colOff>
      <xdr:row>126</xdr:row>
      <xdr:rowOff>334645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/>
        <a:stretch>
          <a:fillRect/>
        </a:stretch>
      </xdr:blipFill>
      <xdr:spPr>
        <a:xfrm>
          <a:off x="11000740" y="73710800"/>
          <a:ext cx="307975" cy="283845"/>
        </a:xfrm>
        <a:prstGeom prst="rect">
          <a:avLst/>
        </a:prstGeom>
      </xdr:spPr>
    </xdr:pic>
    <xdr:clientData/>
  </xdr:twoCellAnchor>
  <xdr:oneCellAnchor>
    <xdr:from>
      <xdr:col>5</xdr:col>
      <xdr:colOff>520700</xdr:colOff>
      <xdr:row>128</xdr:row>
      <xdr:rowOff>25400</xdr:rowOff>
    </xdr:from>
    <xdr:ext cx="401955" cy="512445"/>
    <xdr:pic>
      <xdr:nvPicPr>
        <xdr:cNvPr id="95" name="Picture 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>
          <a:off x="11197590" y="74955400"/>
          <a:ext cx="401955" cy="512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73025</xdr:colOff>
      <xdr:row>129</xdr:row>
      <xdr:rowOff>13970</xdr:rowOff>
    </xdr:from>
    <xdr:ext cx="444500" cy="721360"/>
    <xdr:pic>
      <xdr:nvPicPr>
        <xdr:cNvPr id="96" name="Picture 3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>
        <a:xfrm>
          <a:off x="10749915" y="75578970"/>
          <a:ext cx="444500" cy="721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858520</xdr:colOff>
      <xdr:row>129</xdr:row>
      <xdr:rowOff>14605</xdr:rowOff>
    </xdr:from>
    <xdr:ext cx="572770" cy="729615"/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screen"/>
        <a:srcRect/>
        <a:stretch>
          <a:fillRect/>
        </a:stretch>
      </xdr:blipFill>
      <xdr:spPr>
        <a:xfrm>
          <a:off x="11535410" y="75579605"/>
          <a:ext cx="572770" cy="729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292100</xdr:colOff>
      <xdr:row>130</xdr:row>
      <xdr:rowOff>12700</xdr:rowOff>
    </xdr:from>
    <xdr:ext cx="542925" cy="421005"/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screen"/>
        <a:srcRect/>
        <a:stretch>
          <a:fillRect/>
        </a:stretch>
      </xdr:blipFill>
      <xdr:spPr>
        <a:xfrm>
          <a:off x="10968990" y="76212700"/>
          <a:ext cx="542925" cy="421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158115</xdr:colOff>
      <xdr:row>131</xdr:row>
      <xdr:rowOff>114300</xdr:rowOff>
    </xdr:from>
    <xdr:ext cx="579120" cy="509270"/>
    <xdr:pic>
      <xdr:nvPicPr>
        <xdr:cNvPr id="99" name="图片 95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/>
        <a:stretch>
          <a:fillRect/>
        </a:stretch>
      </xdr:blipFill>
      <xdr:spPr>
        <a:xfrm>
          <a:off x="10835005" y="76949300"/>
          <a:ext cx="579120" cy="5092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182245</xdr:colOff>
      <xdr:row>132</xdr:row>
      <xdr:rowOff>128905</xdr:rowOff>
    </xdr:from>
    <xdr:ext cx="616585" cy="534035"/>
    <xdr:pic>
      <xdr:nvPicPr>
        <xdr:cNvPr id="100" name="Picture 5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screen"/>
        <a:srcRect/>
        <a:stretch>
          <a:fillRect/>
        </a:stretch>
      </xdr:blipFill>
      <xdr:spPr>
        <a:xfrm>
          <a:off x="10859135" y="77598905"/>
          <a:ext cx="616585" cy="5340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58420</xdr:colOff>
      <xdr:row>133</xdr:row>
      <xdr:rowOff>104775</xdr:rowOff>
    </xdr:from>
    <xdr:ext cx="841375" cy="417195"/>
    <xdr:pic>
      <xdr:nvPicPr>
        <xdr:cNvPr id="101" name="图片 2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/>
        <a:stretch>
          <a:fillRect/>
        </a:stretch>
      </xdr:blipFill>
      <xdr:spPr>
        <a:xfrm>
          <a:off x="10735310" y="78209775"/>
          <a:ext cx="841375" cy="417195"/>
        </a:xfrm>
        <a:prstGeom prst="rect">
          <a:avLst/>
        </a:prstGeom>
      </xdr:spPr>
    </xdr:pic>
    <xdr:clientData/>
  </xdr:oneCellAnchor>
  <xdr:oneCellAnchor>
    <xdr:from>
      <xdr:col>5</xdr:col>
      <xdr:colOff>73025</xdr:colOff>
      <xdr:row>134</xdr:row>
      <xdr:rowOff>71120</xdr:rowOff>
    </xdr:from>
    <xdr:ext cx="679450" cy="499110"/>
    <xdr:pic>
      <xdr:nvPicPr>
        <xdr:cNvPr id="102" name="Picture 5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screen"/>
        <a:srcRect/>
        <a:stretch>
          <a:fillRect/>
        </a:stretch>
      </xdr:blipFill>
      <xdr:spPr>
        <a:xfrm>
          <a:off x="10749915" y="78811120"/>
          <a:ext cx="679450" cy="499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182245</xdr:colOff>
      <xdr:row>135</xdr:row>
      <xdr:rowOff>290195</xdr:rowOff>
    </xdr:from>
    <xdr:ext cx="882015" cy="400050"/>
    <xdr:pic>
      <xdr:nvPicPr>
        <xdr:cNvPr id="103" name="Picture 3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screen"/>
        <a:srcRect/>
        <a:stretch>
          <a:fillRect/>
        </a:stretch>
      </xdr:blipFill>
      <xdr:spPr>
        <a:xfrm>
          <a:off x="10859135" y="79665195"/>
          <a:ext cx="882015" cy="40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44450</xdr:colOff>
      <xdr:row>136</xdr:row>
      <xdr:rowOff>60325</xdr:rowOff>
    </xdr:from>
    <xdr:ext cx="485140" cy="247650"/>
    <xdr:pic>
      <xdr:nvPicPr>
        <xdr:cNvPr id="104" name="Picture 7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screen"/>
        <a:srcRect/>
        <a:stretch>
          <a:fillRect/>
        </a:stretch>
      </xdr:blipFill>
      <xdr:spPr>
        <a:xfrm>
          <a:off x="10721340" y="80070325"/>
          <a:ext cx="485140" cy="24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67945</xdr:colOff>
      <xdr:row>137</xdr:row>
      <xdr:rowOff>39370</xdr:rowOff>
    </xdr:from>
    <xdr:ext cx="346710" cy="337820"/>
    <xdr:pic>
      <xdr:nvPicPr>
        <xdr:cNvPr id="105" name="Picture 8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screen"/>
        <a:srcRect/>
        <a:stretch>
          <a:fillRect/>
        </a:stretch>
      </xdr:blipFill>
      <xdr:spPr>
        <a:xfrm>
          <a:off x="10744835" y="80684370"/>
          <a:ext cx="346710" cy="3378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39370</xdr:colOff>
      <xdr:row>138</xdr:row>
      <xdr:rowOff>55245</xdr:rowOff>
    </xdr:from>
    <xdr:ext cx="379730" cy="265430"/>
    <xdr:pic>
      <xdr:nvPicPr>
        <xdr:cNvPr id="106" name="Picture 1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screen"/>
        <a:srcRect/>
        <a:stretch>
          <a:fillRect/>
        </a:stretch>
      </xdr:blipFill>
      <xdr:spPr>
        <a:xfrm>
          <a:off x="10716260" y="81335245"/>
          <a:ext cx="379730" cy="265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0</xdr:colOff>
      <xdr:row>139</xdr:row>
      <xdr:rowOff>0</xdr:rowOff>
    </xdr:from>
    <xdr:ext cx="623570" cy="328930"/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/>
        <a:stretch>
          <a:fillRect/>
        </a:stretch>
      </xdr:blipFill>
      <xdr:spPr>
        <a:xfrm>
          <a:off x="10676890" y="81915000"/>
          <a:ext cx="623570" cy="3289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0</xdr:colOff>
      <xdr:row>140</xdr:row>
      <xdr:rowOff>0</xdr:rowOff>
    </xdr:from>
    <xdr:ext cx="579120" cy="233680"/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/>
        <a:stretch>
          <a:fillRect/>
        </a:stretch>
      </xdr:blipFill>
      <xdr:spPr>
        <a:xfrm>
          <a:off x="10676890" y="82550000"/>
          <a:ext cx="579120" cy="23368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141</xdr:row>
      <xdr:rowOff>0</xdr:rowOff>
    </xdr:from>
    <xdr:ext cx="389255" cy="564515"/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/>
        <a:stretch>
          <a:fillRect/>
        </a:stretch>
      </xdr:blipFill>
      <xdr:spPr>
        <a:xfrm>
          <a:off x="10676890" y="83185000"/>
          <a:ext cx="389255" cy="564515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150</xdr:row>
      <xdr:rowOff>0</xdr:rowOff>
    </xdr:from>
    <xdr:to>
      <xdr:col>5</xdr:col>
      <xdr:colOff>196850</xdr:colOff>
      <xdr:row>150</xdr:row>
      <xdr:rowOff>309880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/>
        <a:stretch>
          <a:fillRect/>
        </a:stretch>
      </xdr:blipFill>
      <xdr:spPr>
        <a:xfrm>
          <a:off x="10676890" y="88900000"/>
          <a:ext cx="196850" cy="309880"/>
        </a:xfrm>
        <a:prstGeom prst="rect">
          <a:avLst/>
        </a:prstGeom>
      </xdr:spPr>
    </xdr:pic>
    <xdr:clientData/>
  </xdr:twoCellAnchor>
  <xdr:twoCellAnchor editAs="oneCell">
    <xdr:from>
      <xdr:col>5</xdr:col>
      <xdr:colOff>220345</xdr:colOff>
      <xdr:row>150</xdr:row>
      <xdr:rowOff>23495</xdr:rowOff>
    </xdr:from>
    <xdr:to>
      <xdr:col>5</xdr:col>
      <xdr:colOff>416560</xdr:colOff>
      <xdr:row>150</xdr:row>
      <xdr:rowOff>323850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/>
        <a:stretch>
          <a:fillRect/>
        </a:stretch>
      </xdr:blipFill>
      <xdr:spPr>
        <a:xfrm>
          <a:off x="10897235" y="88923495"/>
          <a:ext cx="196215" cy="300355"/>
        </a:xfrm>
        <a:prstGeom prst="rect">
          <a:avLst/>
        </a:prstGeom>
      </xdr:spPr>
    </xdr:pic>
    <xdr:clientData/>
  </xdr:twoCellAnchor>
  <xdr:twoCellAnchor editAs="oneCell">
    <xdr:from>
      <xdr:col>5</xdr:col>
      <xdr:colOff>1019810</xdr:colOff>
      <xdr:row>91</xdr:row>
      <xdr:rowOff>617220</xdr:rowOff>
    </xdr:from>
    <xdr:to>
      <xdr:col>6</xdr:col>
      <xdr:colOff>0</xdr:colOff>
      <xdr:row>92</xdr:row>
      <xdr:rowOff>600073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1696700" y="52687220"/>
          <a:ext cx="666750" cy="61785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148</xdr:row>
      <xdr:rowOff>0</xdr:rowOff>
    </xdr:from>
    <xdr:to>
      <xdr:col>5</xdr:col>
      <xdr:colOff>530225</xdr:colOff>
      <xdr:row>149</xdr:row>
      <xdr:rowOff>3290</xdr:rowOff>
    </xdr:to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0676890" y="87630000"/>
          <a:ext cx="530225" cy="626745"/>
        </a:xfrm>
        <a:prstGeom prst="rect">
          <a:avLst/>
        </a:prstGeom>
      </xdr:spPr>
    </xdr:pic>
    <xdr:clientData/>
  </xdr:twoCellAnchor>
  <xdr:oneCellAnchor>
    <xdr:from>
      <xdr:col>5</xdr:col>
      <xdr:colOff>40005</xdr:colOff>
      <xdr:row>147</xdr:row>
      <xdr:rowOff>108585</xdr:rowOff>
    </xdr:from>
    <xdr:ext cx="473075" cy="351790"/>
    <xdr:pic>
      <xdr:nvPicPr>
        <xdr:cNvPr id="113" name="图片 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/>
        <a:stretch>
          <a:fillRect/>
        </a:stretch>
      </xdr:blipFill>
      <xdr:spPr>
        <a:xfrm>
          <a:off x="10716895" y="87103585"/>
          <a:ext cx="473075" cy="3517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5</xdr:col>
      <xdr:colOff>231140</xdr:colOff>
      <xdr:row>142</xdr:row>
      <xdr:rowOff>36195</xdr:rowOff>
    </xdr:from>
    <xdr:to>
      <xdr:col>5</xdr:col>
      <xdr:colOff>908050</xdr:colOff>
      <xdr:row>142</xdr:row>
      <xdr:rowOff>605790</xdr:rowOff>
    </xdr:to>
    <xdr:pic>
      <xdr:nvPicPr>
        <xdr:cNvPr id="58" name="Picture 4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1" cstate="screen"/>
        <a:srcRect/>
        <a:stretch>
          <a:fillRect/>
        </a:stretch>
      </xdr:blipFill>
      <xdr:spPr>
        <a:xfrm>
          <a:off x="10908030" y="83856195"/>
          <a:ext cx="676910" cy="569595"/>
        </a:xfrm>
        <a:prstGeom prst="rect">
          <a:avLst/>
        </a:prstGeom>
        <a:noFill/>
        <a:ln w="1">
          <a:noFill/>
          <a:prstDash val="solid"/>
          <a:miter lim="800000"/>
          <a:headEnd/>
          <a:tailEnd w="med" len="med"/>
        </a:ln>
      </xdr:spPr>
    </xdr:pic>
    <xdr:clientData fLocksWithSheet="0" fPrintsWithSheet="0"/>
  </xdr:twoCellAnchor>
  <xdr:twoCellAnchor>
    <xdr:from>
      <xdr:col>5</xdr:col>
      <xdr:colOff>0</xdr:colOff>
      <xdr:row>144</xdr:row>
      <xdr:rowOff>0</xdr:rowOff>
    </xdr:from>
    <xdr:to>
      <xdr:col>5</xdr:col>
      <xdr:colOff>577215</xdr:colOff>
      <xdr:row>144</xdr:row>
      <xdr:rowOff>569595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/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0676890" y="85090000"/>
          <a:ext cx="577215" cy="569595"/>
        </a:xfrm>
        <a:prstGeom prst="rect">
          <a:avLst/>
        </a:prstGeom>
        <a:noFill/>
        <a:ln w="9525">
          <a:noFill/>
          <a:prstDash val="solid"/>
        </a:ln>
      </xdr:spPr>
    </xdr:pic>
    <xdr:clientData fLocksWithSheet="0" fPrintsWithSheet="0"/>
  </xdr:twoCellAnchor>
  <xdr:oneCellAnchor>
    <xdr:from>
      <xdr:col>5</xdr:col>
      <xdr:colOff>41043</xdr:colOff>
      <xdr:row>30</xdr:row>
      <xdr:rowOff>82085</xdr:rowOff>
    </xdr:from>
    <xdr:ext cx="497162" cy="168740"/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0717530" y="15321915"/>
          <a:ext cx="497205" cy="168910"/>
        </a:xfrm>
        <a:prstGeom prst="rect">
          <a:avLst/>
        </a:prstGeom>
      </xdr:spPr>
    </xdr:pic>
    <xdr:clientData/>
  </xdr:oneCellAnchor>
  <xdr:oneCellAnchor>
    <xdr:from>
      <xdr:col>4</xdr:col>
      <xdr:colOff>1414418</xdr:colOff>
      <xdr:row>149</xdr:row>
      <xdr:rowOff>4899</xdr:rowOff>
    </xdr:from>
    <xdr:ext cx="776333" cy="608782"/>
    <xdr:pic>
      <xdr:nvPicPr>
        <xdr:cNvPr id="116" name="Picture 3">
          <a:extLst>
            <a:ext uri="{FF2B5EF4-FFF2-40B4-BE49-F238E27FC236}">
              <a16:creationId xmlns:a16="http://schemas.microsoft.com/office/drawing/2014/main" id="{1259B62B-D0C6-4892-BFC0-7C42F312A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1334025" y="93268256"/>
          <a:ext cx="776333" cy="60878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129428</xdr:colOff>
      <xdr:row>6</xdr:row>
      <xdr:rowOff>141156</xdr:rowOff>
    </xdr:from>
    <xdr:ext cx="470648" cy="236802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7068185" y="3874770"/>
          <a:ext cx="471170" cy="236855"/>
        </a:xfrm>
        <a:prstGeom prst="rect">
          <a:avLst/>
        </a:prstGeom>
      </xdr:spPr>
    </xdr:pic>
    <xdr:clientData/>
  </xdr:oneCellAnchor>
  <xdr:oneCellAnchor>
    <xdr:from>
      <xdr:col>5</xdr:col>
      <xdr:colOff>116355</xdr:colOff>
      <xdr:row>7</xdr:row>
      <xdr:rowOff>86248</xdr:rowOff>
    </xdr:from>
    <xdr:ext cx="531345" cy="242864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7055485" y="4441825"/>
          <a:ext cx="531495" cy="243205"/>
        </a:xfrm>
        <a:prstGeom prst="rect">
          <a:avLst/>
        </a:prstGeom>
      </xdr:spPr>
    </xdr:pic>
    <xdr:clientData/>
  </xdr:oneCellAnchor>
  <xdr:oneCellAnchor>
    <xdr:from>
      <xdr:col>5</xdr:col>
      <xdr:colOff>191598</xdr:colOff>
      <xdr:row>9</xdr:row>
      <xdr:rowOff>78490</xdr:rowOff>
    </xdr:from>
    <xdr:ext cx="398955" cy="315141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7172325" y="5636895"/>
          <a:ext cx="315595" cy="398780"/>
        </a:xfrm>
        <a:prstGeom prst="rect">
          <a:avLst/>
        </a:prstGeom>
      </xdr:spPr>
    </xdr:pic>
    <xdr:clientData/>
  </xdr:oneCellAnchor>
  <xdr:oneCellAnchor>
    <xdr:from>
      <xdr:col>5</xdr:col>
      <xdr:colOff>41043</xdr:colOff>
      <xdr:row>4</xdr:row>
      <xdr:rowOff>82085</xdr:rowOff>
    </xdr:from>
    <xdr:ext cx="497162" cy="168740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979920" y="2571115"/>
          <a:ext cx="497205" cy="168910"/>
        </a:xfrm>
        <a:prstGeom prst="rect">
          <a:avLst/>
        </a:prstGeom>
      </xdr:spPr>
    </xdr:pic>
    <xdr:clientData/>
  </xdr:oneCellAnchor>
  <xdr:oneCellAnchor>
    <xdr:from>
      <xdr:col>5</xdr:col>
      <xdr:colOff>68540</xdr:colOff>
      <xdr:row>5</xdr:row>
      <xdr:rowOff>56076</xdr:rowOff>
    </xdr:from>
    <xdr:ext cx="493436" cy="257135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7007225" y="3167380"/>
          <a:ext cx="494030" cy="257175"/>
        </a:xfrm>
        <a:prstGeom prst="rect">
          <a:avLst/>
        </a:prstGeom>
      </xdr:spPr>
    </xdr:pic>
    <xdr:clientData/>
  </xdr:oneCellAnchor>
  <xdr:oneCellAnchor>
    <xdr:from>
      <xdr:col>5</xdr:col>
      <xdr:colOff>112620</xdr:colOff>
      <xdr:row>8</xdr:row>
      <xdr:rowOff>96554</xdr:rowOff>
    </xdr:from>
    <xdr:ext cx="392206" cy="265396"/>
    <xdr:pic>
      <xdr:nvPicPr>
        <xdr:cNvPr id="8" name="Picture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7051675" y="5074920"/>
          <a:ext cx="392430" cy="265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181535</xdr:colOff>
      <xdr:row>10</xdr:row>
      <xdr:rowOff>60908</xdr:rowOff>
    </xdr:from>
    <xdr:ext cx="323290" cy="329618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7120255" y="6283325"/>
          <a:ext cx="323850" cy="33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151092</xdr:colOff>
      <xdr:row>11</xdr:row>
      <xdr:rowOff>80683</xdr:rowOff>
    </xdr:from>
    <xdr:ext cx="401358" cy="373751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7089775" y="6925945"/>
          <a:ext cx="401955" cy="373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339353</xdr:colOff>
      <xdr:row>12</xdr:row>
      <xdr:rowOff>83670</xdr:rowOff>
    </xdr:from>
    <xdr:ext cx="365498" cy="344689"/>
    <xdr:pic>
      <xdr:nvPicPr>
        <xdr:cNvPr id="11" name="Pictur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7278370" y="7550785"/>
          <a:ext cx="365760" cy="344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226547</xdr:colOff>
      <xdr:row>13</xdr:row>
      <xdr:rowOff>69930</xdr:rowOff>
    </xdr:from>
    <xdr:ext cx="339844" cy="339645"/>
    <xdr:pic>
      <xdr:nvPicPr>
        <xdr:cNvPr id="12" name="Picture 9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7165340" y="8159750"/>
          <a:ext cx="339725" cy="339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219661</xdr:colOff>
      <xdr:row>14</xdr:row>
      <xdr:rowOff>60928</xdr:rowOff>
    </xdr:from>
    <xdr:ext cx="370889" cy="338144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7158355" y="8772525"/>
          <a:ext cx="371475" cy="338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152400</xdr:colOff>
      <xdr:row>10</xdr:row>
      <xdr:rowOff>0</xdr:rowOff>
    </xdr:from>
    <xdr:ext cx="447675" cy="315283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7091680" y="6223000"/>
          <a:ext cx="447675" cy="314960"/>
        </a:xfrm>
        <a:prstGeom prst="rect">
          <a:avLst/>
        </a:prstGeom>
      </xdr:spPr>
    </xdr:pic>
    <xdr:clientData/>
  </xdr:oneCellAnchor>
  <xdr:oneCellAnchor>
    <xdr:from>
      <xdr:col>5</xdr:col>
      <xdr:colOff>111597</xdr:colOff>
      <xdr:row>15</xdr:row>
      <xdr:rowOff>17029</xdr:rowOff>
    </xdr:from>
    <xdr:ext cx="517054" cy="361823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7050405" y="9351010"/>
          <a:ext cx="517525" cy="361950"/>
        </a:xfrm>
        <a:prstGeom prst="rect">
          <a:avLst/>
        </a:prstGeom>
      </xdr:spPr>
    </xdr:pic>
    <xdr:clientData/>
  </xdr:oneCellAnchor>
  <xdr:oneCellAnchor>
    <xdr:from>
      <xdr:col>5</xdr:col>
      <xdr:colOff>19364</xdr:colOff>
      <xdr:row>16</xdr:row>
      <xdr:rowOff>62300</xdr:rowOff>
    </xdr:from>
    <xdr:ext cx="714061" cy="273064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6958330" y="10019030"/>
          <a:ext cx="714375" cy="273050"/>
        </a:xfrm>
        <a:prstGeom prst="rect">
          <a:avLst/>
        </a:prstGeom>
      </xdr:spPr>
    </xdr:pic>
    <xdr:clientData/>
  </xdr:oneCellAnchor>
  <xdr:oneCellAnchor>
    <xdr:from>
      <xdr:col>5</xdr:col>
      <xdr:colOff>75452</xdr:colOff>
      <xdr:row>17</xdr:row>
      <xdr:rowOff>117534</xdr:rowOff>
    </xdr:from>
    <xdr:ext cx="486523" cy="272986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7014210" y="10696575"/>
          <a:ext cx="487045" cy="272415"/>
        </a:xfrm>
        <a:prstGeom prst="rect">
          <a:avLst/>
        </a:prstGeom>
      </xdr:spPr>
    </xdr:pic>
    <xdr:clientData/>
  </xdr:oneCellAnchor>
  <xdr:oneCellAnchor>
    <xdr:from>
      <xdr:col>5</xdr:col>
      <xdr:colOff>234224</xdr:colOff>
      <xdr:row>18</xdr:row>
      <xdr:rowOff>104121</xdr:rowOff>
    </xdr:from>
    <xdr:ext cx="356326" cy="301900"/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7172960" y="11304905"/>
          <a:ext cx="356870" cy="302260"/>
        </a:xfrm>
        <a:prstGeom prst="rect">
          <a:avLst/>
        </a:prstGeom>
      </xdr:spPr>
    </xdr:pic>
    <xdr:clientData/>
  </xdr:oneCellAnchor>
  <xdr:oneCellAnchor>
    <xdr:from>
      <xdr:col>5</xdr:col>
      <xdr:colOff>145415</xdr:colOff>
      <xdr:row>19</xdr:row>
      <xdr:rowOff>467</xdr:rowOff>
    </xdr:from>
    <xdr:ext cx="397510" cy="336793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7084695" y="11823700"/>
          <a:ext cx="397510" cy="337185"/>
        </a:xfrm>
        <a:prstGeom prst="rect">
          <a:avLst/>
        </a:prstGeom>
      </xdr:spPr>
    </xdr:pic>
    <xdr:clientData/>
  </xdr:oneCellAnchor>
  <xdr:oneCellAnchor>
    <xdr:from>
      <xdr:col>5</xdr:col>
      <xdr:colOff>219970</xdr:colOff>
      <xdr:row>20</xdr:row>
      <xdr:rowOff>80801</xdr:rowOff>
    </xdr:from>
    <xdr:ext cx="380105" cy="314366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7158990" y="12526645"/>
          <a:ext cx="380365" cy="314325"/>
        </a:xfrm>
        <a:prstGeom prst="rect">
          <a:avLst/>
        </a:prstGeom>
      </xdr:spPr>
    </xdr:pic>
    <xdr:clientData/>
  </xdr:oneCellAnchor>
  <xdr:oneCellAnchor>
    <xdr:from>
      <xdr:col>5</xdr:col>
      <xdr:colOff>153754</xdr:colOff>
      <xdr:row>21</xdr:row>
      <xdr:rowOff>52388</xdr:rowOff>
    </xdr:from>
    <xdr:ext cx="484422" cy="280987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7092950" y="13120370"/>
          <a:ext cx="484505" cy="281305"/>
        </a:xfrm>
        <a:prstGeom prst="rect">
          <a:avLst/>
        </a:prstGeom>
      </xdr:spPr>
    </xdr:pic>
    <xdr:clientData/>
  </xdr:oneCellAnchor>
  <xdr:oneCellAnchor>
    <xdr:from>
      <xdr:col>5</xdr:col>
      <xdr:colOff>164358</xdr:colOff>
      <xdr:row>22</xdr:row>
      <xdr:rowOff>92355</xdr:rowOff>
    </xdr:from>
    <xdr:ext cx="530967" cy="241015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7103110" y="13782675"/>
          <a:ext cx="531495" cy="240665"/>
        </a:xfrm>
        <a:prstGeom prst="rect">
          <a:avLst/>
        </a:prstGeom>
      </xdr:spPr>
    </xdr:pic>
    <xdr:clientData/>
  </xdr:oneCellAnchor>
  <xdr:oneCellAnchor>
    <xdr:from>
      <xdr:col>5</xdr:col>
      <xdr:colOff>220345</xdr:colOff>
      <xdr:row>2</xdr:row>
      <xdr:rowOff>107950</xdr:rowOff>
    </xdr:from>
    <xdr:ext cx="342418" cy="339724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tretch>
          <a:fillRect/>
        </a:stretch>
      </xdr:blipFill>
      <xdr:spPr>
        <a:xfrm>
          <a:off x="7159625" y="1352550"/>
          <a:ext cx="342265" cy="339090"/>
        </a:xfrm>
        <a:prstGeom prst="rect">
          <a:avLst/>
        </a:prstGeom>
      </xdr:spPr>
    </xdr:pic>
    <xdr:clientData/>
  </xdr:oneCellAnchor>
  <xdr:oneCellAnchor>
    <xdr:from>
      <xdr:col>5</xdr:col>
      <xdr:colOff>766445</xdr:colOff>
      <xdr:row>2</xdr:row>
      <xdr:rowOff>177800</xdr:rowOff>
    </xdr:from>
    <xdr:ext cx="275590" cy="275590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tretch>
          <a:fillRect/>
        </a:stretch>
      </xdr:blipFill>
      <xdr:spPr>
        <a:xfrm>
          <a:off x="7705725" y="1422400"/>
          <a:ext cx="275590" cy="2755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38848</xdr:colOff>
      <xdr:row>5</xdr:row>
      <xdr:rowOff>63981</xdr:rowOff>
    </xdr:from>
    <xdr:ext cx="313578" cy="231129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tretch>
          <a:fillRect/>
        </a:stretch>
      </xdr:blipFill>
      <xdr:spPr>
        <a:xfrm>
          <a:off x="6978015" y="3175000"/>
          <a:ext cx="313690" cy="2311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62007</xdr:colOff>
      <xdr:row>6</xdr:row>
      <xdr:rowOff>32122</xdr:rowOff>
    </xdr:from>
    <xdr:ext cx="376144" cy="343743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tretch>
          <a:fillRect/>
        </a:stretch>
      </xdr:blipFill>
      <xdr:spPr>
        <a:xfrm>
          <a:off x="7000875" y="3765550"/>
          <a:ext cx="376555" cy="3435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346440</xdr:colOff>
      <xdr:row>6</xdr:row>
      <xdr:rowOff>118167</xdr:rowOff>
    </xdr:from>
    <xdr:ext cx="386985" cy="282549"/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tretch>
          <a:fillRect/>
        </a:stretch>
      </xdr:blipFill>
      <xdr:spPr>
        <a:xfrm>
          <a:off x="7285355" y="3851910"/>
          <a:ext cx="387350" cy="282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168844</xdr:colOff>
      <xdr:row>7</xdr:row>
      <xdr:rowOff>62455</xdr:rowOff>
    </xdr:from>
    <xdr:ext cx="335981" cy="288650"/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tretch>
          <a:fillRect/>
        </a:stretch>
      </xdr:blipFill>
      <xdr:spPr>
        <a:xfrm>
          <a:off x="7107555" y="4418330"/>
          <a:ext cx="336550" cy="2882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79402</xdr:colOff>
      <xdr:row>10</xdr:row>
      <xdr:rowOff>0</xdr:rowOff>
    </xdr:from>
    <xdr:ext cx="644498" cy="270678"/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/>
      </xdr:nvPicPr>
      <xdr:blipFill>
        <a:blip xmlns:r="http://schemas.openxmlformats.org/officeDocument/2006/relationships" r:embed="rId27" cstate="screen"/>
        <a:stretch>
          <a:fillRect/>
        </a:stretch>
      </xdr:blipFill>
      <xdr:spPr>
        <a:xfrm>
          <a:off x="7018655" y="6223000"/>
          <a:ext cx="644525" cy="2705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129428</xdr:colOff>
      <xdr:row>15</xdr:row>
      <xdr:rowOff>141156</xdr:rowOff>
    </xdr:from>
    <xdr:ext cx="470648" cy="236802"/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7068185" y="9475470"/>
          <a:ext cx="471170" cy="236855"/>
        </a:xfrm>
        <a:prstGeom prst="rect">
          <a:avLst/>
        </a:prstGeom>
      </xdr:spPr>
    </xdr:pic>
    <xdr:clientData/>
  </xdr:oneCellAnchor>
  <xdr:oneCellAnchor>
    <xdr:from>
      <xdr:col>5</xdr:col>
      <xdr:colOff>116355</xdr:colOff>
      <xdr:row>16</xdr:row>
      <xdr:rowOff>86248</xdr:rowOff>
    </xdr:from>
    <xdr:ext cx="531345" cy="242864"/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7055485" y="10042525"/>
          <a:ext cx="531495" cy="243205"/>
        </a:xfrm>
        <a:prstGeom prst="rect">
          <a:avLst/>
        </a:prstGeom>
      </xdr:spPr>
    </xdr:pic>
    <xdr:clientData/>
  </xdr:oneCellAnchor>
  <xdr:oneCellAnchor>
    <xdr:from>
      <xdr:col>5</xdr:col>
      <xdr:colOff>191598</xdr:colOff>
      <xdr:row>18</xdr:row>
      <xdr:rowOff>78490</xdr:rowOff>
    </xdr:from>
    <xdr:ext cx="398955" cy="315141"/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7172325" y="11237595"/>
          <a:ext cx="315595" cy="398780"/>
        </a:xfrm>
        <a:prstGeom prst="rect">
          <a:avLst/>
        </a:prstGeom>
      </xdr:spPr>
    </xdr:pic>
    <xdr:clientData/>
  </xdr:oneCellAnchor>
  <xdr:oneCellAnchor>
    <xdr:from>
      <xdr:col>5</xdr:col>
      <xdr:colOff>41043</xdr:colOff>
      <xdr:row>13</xdr:row>
      <xdr:rowOff>82085</xdr:rowOff>
    </xdr:from>
    <xdr:ext cx="497162" cy="184616"/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979920" y="8171815"/>
          <a:ext cx="497205" cy="184785"/>
        </a:xfrm>
        <a:prstGeom prst="rect">
          <a:avLst/>
        </a:prstGeom>
      </xdr:spPr>
    </xdr:pic>
    <xdr:clientData/>
  </xdr:oneCellAnchor>
  <xdr:oneCellAnchor>
    <xdr:from>
      <xdr:col>5</xdr:col>
      <xdr:colOff>68540</xdr:colOff>
      <xdr:row>14</xdr:row>
      <xdr:rowOff>56076</xdr:rowOff>
    </xdr:from>
    <xdr:ext cx="493436" cy="257135"/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7007225" y="8768080"/>
          <a:ext cx="494030" cy="257175"/>
        </a:xfrm>
        <a:prstGeom prst="rect">
          <a:avLst/>
        </a:prstGeom>
      </xdr:spPr>
    </xdr:pic>
    <xdr:clientData/>
  </xdr:oneCellAnchor>
  <xdr:oneCellAnchor>
    <xdr:from>
      <xdr:col>5</xdr:col>
      <xdr:colOff>75590</xdr:colOff>
      <xdr:row>9</xdr:row>
      <xdr:rowOff>29882</xdr:rowOff>
    </xdr:from>
    <xdr:ext cx="400660" cy="360644"/>
    <xdr:pic>
      <xdr:nvPicPr>
        <xdr:cNvPr id="35" name="Picture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7014845" y="5630545"/>
          <a:ext cx="400685" cy="360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118222</xdr:colOff>
      <xdr:row>10</xdr:row>
      <xdr:rowOff>65181</xdr:rowOff>
    </xdr:from>
    <xdr:ext cx="491378" cy="267443"/>
    <xdr:pic>
      <xdr:nvPicPr>
        <xdr:cNvPr id="36" name="Picture 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7057390" y="6287770"/>
          <a:ext cx="491490" cy="267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112620</xdr:colOff>
      <xdr:row>17</xdr:row>
      <xdr:rowOff>96554</xdr:rowOff>
    </xdr:from>
    <xdr:ext cx="392206" cy="265396"/>
    <xdr:pic>
      <xdr:nvPicPr>
        <xdr:cNvPr id="37" name="Picture 4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7051675" y="10675620"/>
          <a:ext cx="392430" cy="265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181535</xdr:colOff>
      <xdr:row>20</xdr:row>
      <xdr:rowOff>60908</xdr:rowOff>
    </xdr:from>
    <xdr:ext cx="323290" cy="329618"/>
    <xdr:pic>
      <xdr:nvPicPr>
        <xdr:cNvPr id="38" name="Picture 3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7120255" y="12506325"/>
          <a:ext cx="323850" cy="33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151092</xdr:colOff>
      <xdr:row>21</xdr:row>
      <xdr:rowOff>80683</xdr:rowOff>
    </xdr:from>
    <xdr:ext cx="401358" cy="373751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7089775" y="13148945"/>
          <a:ext cx="401955" cy="373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339353</xdr:colOff>
      <xdr:row>22</xdr:row>
      <xdr:rowOff>83670</xdr:rowOff>
    </xdr:from>
    <xdr:ext cx="365498" cy="344689"/>
    <xdr:pic>
      <xdr:nvPicPr>
        <xdr:cNvPr id="40" name="Picture 7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7278370" y="13773785"/>
          <a:ext cx="365760" cy="344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226547</xdr:colOff>
      <xdr:row>23</xdr:row>
      <xdr:rowOff>69930</xdr:rowOff>
    </xdr:from>
    <xdr:ext cx="339844" cy="339645"/>
    <xdr:pic>
      <xdr:nvPicPr>
        <xdr:cNvPr id="41" name="Picture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7165340" y="14382750"/>
          <a:ext cx="339725" cy="339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219661</xdr:colOff>
      <xdr:row>24</xdr:row>
      <xdr:rowOff>60928</xdr:rowOff>
    </xdr:from>
    <xdr:ext cx="370889" cy="293694"/>
    <xdr:pic>
      <xdr:nvPicPr>
        <xdr:cNvPr id="42" name="Picture 1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7158355" y="14995525"/>
          <a:ext cx="371475" cy="294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86944</xdr:colOff>
      <xdr:row>8</xdr:row>
      <xdr:rowOff>92702</xdr:rowOff>
    </xdr:from>
    <xdr:ext cx="475031" cy="309160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tretch>
          <a:fillRect/>
        </a:stretch>
      </xdr:blipFill>
      <xdr:spPr>
        <a:xfrm>
          <a:off x="7025640" y="5070475"/>
          <a:ext cx="475615" cy="309245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19</xdr:row>
      <xdr:rowOff>67945</xdr:rowOff>
    </xdr:from>
    <xdr:ext cx="447675" cy="315283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7091680" y="11891645"/>
          <a:ext cx="447675" cy="314960"/>
        </a:xfrm>
        <a:prstGeom prst="rect">
          <a:avLst/>
        </a:prstGeom>
      </xdr:spPr>
    </xdr:pic>
    <xdr:clientData/>
  </xdr:oneCellAnchor>
  <xdr:oneCellAnchor>
    <xdr:from>
      <xdr:col>5</xdr:col>
      <xdr:colOff>203200</xdr:colOff>
      <xdr:row>25</xdr:row>
      <xdr:rowOff>385445</xdr:rowOff>
    </xdr:from>
    <xdr:ext cx="517054" cy="361823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7142480" y="15942945"/>
          <a:ext cx="516890" cy="361315"/>
        </a:xfrm>
        <a:prstGeom prst="rect">
          <a:avLst/>
        </a:prstGeom>
      </xdr:spPr>
    </xdr:pic>
    <xdr:clientData/>
  </xdr:oneCellAnchor>
  <xdr:oneCellAnchor>
    <xdr:from>
      <xdr:col>5</xdr:col>
      <xdr:colOff>19364</xdr:colOff>
      <xdr:row>26</xdr:row>
      <xdr:rowOff>62300</xdr:rowOff>
    </xdr:from>
    <xdr:ext cx="714061" cy="273064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6958330" y="16242030"/>
          <a:ext cx="714375" cy="273050"/>
        </a:xfrm>
        <a:prstGeom prst="rect">
          <a:avLst/>
        </a:prstGeom>
      </xdr:spPr>
    </xdr:pic>
    <xdr:clientData/>
  </xdr:oneCellAnchor>
  <xdr:oneCellAnchor>
    <xdr:from>
      <xdr:col>5</xdr:col>
      <xdr:colOff>227293</xdr:colOff>
      <xdr:row>12</xdr:row>
      <xdr:rowOff>69851</xdr:rowOff>
    </xdr:from>
    <xdr:ext cx="342418" cy="339724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tretch>
          <a:fillRect/>
        </a:stretch>
      </xdr:blipFill>
      <xdr:spPr>
        <a:xfrm>
          <a:off x="7165975" y="7537450"/>
          <a:ext cx="342900" cy="339725"/>
        </a:xfrm>
        <a:prstGeom prst="rect">
          <a:avLst/>
        </a:prstGeom>
      </xdr:spPr>
    </xdr:pic>
    <xdr:clientData/>
  </xdr:oneCellAnchor>
  <xdr:oneCellAnchor>
    <xdr:from>
      <xdr:col>5</xdr:col>
      <xdr:colOff>75452</xdr:colOff>
      <xdr:row>26</xdr:row>
      <xdr:rowOff>117534</xdr:rowOff>
    </xdr:from>
    <xdr:ext cx="486523" cy="228536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7014210" y="16297275"/>
          <a:ext cx="487045" cy="227965"/>
        </a:xfrm>
        <a:prstGeom prst="rect">
          <a:avLst/>
        </a:prstGeom>
      </xdr:spPr>
    </xdr:pic>
    <xdr:clientData/>
  </xdr:oneCellAnchor>
  <xdr:oneCellAnchor>
    <xdr:from>
      <xdr:col>5</xdr:col>
      <xdr:colOff>234224</xdr:colOff>
      <xdr:row>27</xdr:row>
      <xdr:rowOff>104121</xdr:rowOff>
    </xdr:from>
    <xdr:ext cx="356326" cy="301900"/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7172960" y="16905605"/>
          <a:ext cx="356870" cy="302260"/>
        </a:xfrm>
        <a:prstGeom prst="rect">
          <a:avLst/>
        </a:prstGeom>
      </xdr:spPr>
    </xdr:pic>
    <xdr:clientData/>
  </xdr:oneCellAnchor>
  <xdr:oneCellAnchor>
    <xdr:from>
      <xdr:col>5</xdr:col>
      <xdr:colOff>145415</xdr:colOff>
      <xdr:row>28</xdr:row>
      <xdr:rowOff>467</xdr:rowOff>
    </xdr:from>
    <xdr:ext cx="397510" cy="336793"/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7084695" y="17424400"/>
          <a:ext cx="397510" cy="337185"/>
        </a:xfrm>
        <a:prstGeom prst="rect">
          <a:avLst/>
        </a:prstGeom>
      </xdr:spPr>
    </xdr:pic>
    <xdr:clientData/>
  </xdr:oneCellAnchor>
  <xdr:oneCellAnchor>
    <xdr:from>
      <xdr:col>5</xdr:col>
      <xdr:colOff>219970</xdr:colOff>
      <xdr:row>29</xdr:row>
      <xdr:rowOff>80801</xdr:rowOff>
    </xdr:from>
    <xdr:ext cx="380105" cy="314366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7158990" y="18127345"/>
          <a:ext cx="380365" cy="314325"/>
        </a:xfrm>
        <a:prstGeom prst="rect">
          <a:avLst/>
        </a:prstGeom>
      </xdr:spPr>
    </xdr:pic>
    <xdr:clientData/>
  </xdr:oneCellAnchor>
  <xdr:oneCellAnchor>
    <xdr:from>
      <xdr:col>5</xdr:col>
      <xdr:colOff>153754</xdr:colOff>
      <xdr:row>30</xdr:row>
      <xdr:rowOff>52388</xdr:rowOff>
    </xdr:from>
    <xdr:ext cx="484422" cy="280987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7092950" y="18721070"/>
          <a:ext cx="484505" cy="281305"/>
        </a:xfrm>
        <a:prstGeom prst="rect">
          <a:avLst/>
        </a:prstGeom>
      </xdr:spPr>
    </xdr:pic>
    <xdr:clientData/>
  </xdr:oneCellAnchor>
  <xdr:oneCellAnchor>
    <xdr:from>
      <xdr:col>5</xdr:col>
      <xdr:colOff>522605</xdr:colOff>
      <xdr:row>30</xdr:row>
      <xdr:rowOff>420370</xdr:rowOff>
    </xdr:from>
    <xdr:ext cx="530967" cy="164815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7461885" y="19089370"/>
          <a:ext cx="530860" cy="164465"/>
        </a:xfrm>
        <a:prstGeom prst="rect">
          <a:avLst/>
        </a:prstGeom>
      </xdr:spPr>
    </xdr:pic>
    <xdr:clientData/>
  </xdr:oneCellAnchor>
  <xdr:oneCellAnchor>
    <xdr:from>
      <xdr:col>5</xdr:col>
      <xdr:colOff>112620</xdr:colOff>
      <xdr:row>42</xdr:row>
      <xdr:rowOff>96554</xdr:rowOff>
    </xdr:from>
    <xdr:ext cx="392206" cy="265396"/>
    <xdr:pic>
      <xdr:nvPicPr>
        <xdr:cNvPr id="54" name="Picture 4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7051675" y="26233120"/>
          <a:ext cx="392430" cy="265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86944</xdr:colOff>
      <xdr:row>42</xdr:row>
      <xdr:rowOff>92702</xdr:rowOff>
    </xdr:from>
    <xdr:ext cx="475031" cy="309160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tretch>
          <a:fillRect/>
        </a:stretch>
      </xdr:blipFill>
      <xdr:spPr>
        <a:xfrm>
          <a:off x="7025640" y="26228675"/>
          <a:ext cx="475615" cy="309245"/>
        </a:xfrm>
        <a:prstGeom prst="rect">
          <a:avLst/>
        </a:prstGeom>
      </xdr:spPr>
    </xdr:pic>
    <xdr:clientData/>
  </xdr:oneCellAnchor>
  <xdr:twoCellAnchor editAs="oneCell">
    <xdr:from>
      <xdr:col>5</xdr:col>
      <xdr:colOff>285115</xdr:colOff>
      <xdr:row>39</xdr:row>
      <xdr:rowOff>95250</xdr:rowOff>
    </xdr:from>
    <xdr:to>
      <xdr:col>5</xdr:col>
      <xdr:colOff>1231265</xdr:colOff>
      <xdr:row>39</xdr:row>
      <xdr:rowOff>618490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224395" y="24364950"/>
          <a:ext cx="94615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295910</xdr:colOff>
      <xdr:row>38</xdr:row>
      <xdr:rowOff>25400</xdr:rowOff>
    </xdr:from>
    <xdr:to>
      <xdr:col>5</xdr:col>
      <xdr:colOff>1369060</xdr:colOff>
      <xdr:row>39</xdr:row>
      <xdr:rowOff>27305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235190" y="23672800"/>
          <a:ext cx="1073150" cy="624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406400</xdr:colOff>
      <xdr:row>61</xdr:row>
      <xdr:rowOff>82550</xdr:rowOff>
    </xdr:from>
    <xdr:ext cx="558800" cy="289655"/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tretch>
          <a:fillRect/>
        </a:stretch>
      </xdr:blipFill>
      <xdr:spPr>
        <a:xfrm>
          <a:off x="7345680" y="38042850"/>
          <a:ext cx="558800" cy="2895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412750</xdr:colOff>
      <xdr:row>62</xdr:row>
      <xdr:rowOff>25399</xdr:rowOff>
    </xdr:from>
    <xdr:ext cx="574415" cy="565151"/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tretch>
          <a:fillRect/>
        </a:stretch>
      </xdr:blipFill>
      <xdr:spPr>
        <a:xfrm>
          <a:off x="7352030" y="38607365"/>
          <a:ext cx="574040" cy="5657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419100</xdr:colOff>
      <xdr:row>63</xdr:row>
      <xdr:rowOff>12700</xdr:rowOff>
    </xdr:from>
    <xdr:ext cx="504264" cy="376344"/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7358380" y="39217600"/>
          <a:ext cx="504190" cy="37592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444500</xdr:colOff>
      <xdr:row>64</xdr:row>
      <xdr:rowOff>57150</xdr:rowOff>
    </xdr:from>
    <xdr:ext cx="584200" cy="335467"/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/>
        <a:stretch>
          <a:fillRect/>
        </a:stretch>
      </xdr:blipFill>
      <xdr:spPr>
        <a:xfrm>
          <a:off x="7383780" y="39884350"/>
          <a:ext cx="584200" cy="33528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533400</xdr:colOff>
      <xdr:row>65</xdr:row>
      <xdr:rowOff>101600</xdr:rowOff>
    </xdr:from>
    <xdr:ext cx="428065" cy="342633"/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/>
        <a:stretch>
          <a:fillRect/>
        </a:stretch>
      </xdr:blipFill>
      <xdr:spPr>
        <a:xfrm>
          <a:off x="7472680" y="40551100"/>
          <a:ext cx="427990" cy="3422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495300</xdr:colOff>
      <xdr:row>66</xdr:row>
      <xdr:rowOff>95250</xdr:rowOff>
    </xdr:from>
    <xdr:ext cx="463550" cy="395134"/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/>
        <a:stretch>
          <a:fillRect/>
        </a:stretch>
      </xdr:blipFill>
      <xdr:spPr>
        <a:xfrm>
          <a:off x="7434580" y="41167050"/>
          <a:ext cx="463550" cy="3949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469900</xdr:colOff>
      <xdr:row>67</xdr:row>
      <xdr:rowOff>57150</xdr:rowOff>
    </xdr:from>
    <xdr:ext cx="538857" cy="396875"/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/>
        <a:stretch>
          <a:fillRect/>
        </a:stretch>
      </xdr:blipFill>
      <xdr:spPr>
        <a:xfrm>
          <a:off x="7409180" y="41751250"/>
          <a:ext cx="538480" cy="3968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514350</xdr:colOff>
      <xdr:row>68</xdr:row>
      <xdr:rowOff>31750</xdr:rowOff>
    </xdr:from>
    <xdr:ext cx="611165" cy="406400"/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/>
        <a:stretch>
          <a:fillRect/>
        </a:stretch>
      </xdr:blipFill>
      <xdr:spPr>
        <a:xfrm>
          <a:off x="7453630" y="42348150"/>
          <a:ext cx="610870" cy="4064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514350</xdr:colOff>
      <xdr:row>69</xdr:row>
      <xdr:rowOff>50800</xdr:rowOff>
    </xdr:from>
    <xdr:ext cx="581772" cy="359859"/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/>
        <a:stretch>
          <a:fillRect/>
        </a:stretch>
      </xdr:blipFill>
      <xdr:spPr>
        <a:xfrm>
          <a:off x="7453630" y="42989500"/>
          <a:ext cx="581660" cy="3594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501650</xdr:colOff>
      <xdr:row>70</xdr:row>
      <xdr:rowOff>50800</xdr:rowOff>
    </xdr:from>
    <xdr:ext cx="621356" cy="393700"/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/>
        <a:stretch>
          <a:fillRect/>
        </a:stretch>
      </xdr:blipFill>
      <xdr:spPr>
        <a:xfrm>
          <a:off x="7440930" y="43611800"/>
          <a:ext cx="621030" cy="393700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71</xdr:row>
      <xdr:rowOff>50800</xdr:rowOff>
    </xdr:from>
    <xdr:ext cx="381062" cy="375583"/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/>
        <a:stretch>
          <a:fillRect/>
        </a:stretch>
      </xdr:blipFill>
      <xdr:spPr>
        <a:xfrm>
          <a:off x="7536180" y="44234100"/>
          <a:ext cx="381000" cy="375285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72</xdr:row>
      <xdr:rowOff>57150</xdr:rowOff>
    </xdr:from>
    <xdr:ext cx="447674" cy="306708"/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/>
        <a:stretch>
          <a:fillRect/>
        </a:stretch>
      </xdr:blipFill>
      <xdr:spPr>
        <a:xfrm>
          <a:off x="7434580" y="44862750"/>
          <a:ext cx="447040" cy="306705"/>
        </a:xfrm>
        <a:prstGeom prst="rect">
          <a:avLst/>
        </a:prstGeom>
      </xdr:spPr>
    </xdr:pic>
    <xdr:clientData/>
  </xdr:oneCellAnchor>
  <xdr:oneCellAnchor>
    <xdr:from>
      <xdr:col>5</xdr:col>
      <xdr:colOff>514350</xdr:colOff>
      <xdr:row>73</xdr:row>
      <xdr:rowOff>57150</xdr:rowOff>
    </xdr:from>
    <xdr:ext cx="431427" cy="321656"/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/>
        <a:stretch>
          <a:fillRect/>
        </a:stretch>
      </xdr:blipFill>
      <xdr:spPr>
        <a:xfrm>
          <a:off x="7453630" y="45485050"/>
          <a:ext cx="431165" cy="321310"/>
        </a:xfrm>
        <a:prstGeom prst="rect">
          <a:avLst/>
        </a:prstGeom>
      </xdr:spPr>
    </xdr:pic>
    <xdr:clientData/>
  </xdr:oneCellAnchor>
  <xdr:oneCellAnchor>
    <xdr:from>
      <xdr:col>5</xdr:col>
      <xdr:colOff>438150</xdr:colOff>
      <xdr:row>74</xdr:row>
      <xdr:rowOff>31750</xdr:rowOff>
    </xdr:from>
    <xdr:ext cx="488001" cy="342900"/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/>
        <a:stretch>
          <a:fillRect/>
        </a:stretch>
      </xdr:blipFill>
      <xdr:spPr>
        <a:xfrm>
          <a:off x="7377430" y="46081950"/>
          <a:ext cx="487680" cy="342900"/>
        </a:xfrm>
        <a:prstGeom prst="rect">
          <a:avLst/>
        </a:prstGeom>
      </xdr:spPr>
    </xdr:pic>
    <xdr:clientData/>
  </xdr:oneCellAnchor>
  <xdr:oneCellAnchor>
    <xdr:from>
      <xdr:col>5</xdr:col>
      <xdr:colOff>406400</xdr:colOff>
      <xdr:row>75</xdr:row>
      <xdr:rowOff>76200</xdr:rowOff>
    </xdr:from>
    <xdr:ext cx="504825" cy="238125"/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/>
        <a:stretch>
          <a:fillRect/>
        </a:stretch>
      </xdr:blipFill>
      <xdr:spPr>
        <a:xfrm>
          <a:off x="7345680" y="46748700"/>
          <a:ext cx="504825" cy="238125"/>
        </a:xfrm>
        <a:prstGeom prst="rect">
          <a:avLst/>
        </a:prstGeom>
      </xdr:spPr>
    </xdr:pic>
    <xdr:clientData/>
  </xdr:oneCellAnchor>
  <xdr:oneCellAnchor>
    <xdr:from>
      <xdr:col>5</xdr:col>
      <xdr:colOff>850900</xdr:colOff>
      <xdr:row>76</xdr:row>
      <xdr:rowOff>101600</xdr:rowOff>
    </xdr:from>
    <xdr:ext cx="696184" cy="304800"/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/>
        <a:stretch>
          <a:fillRect/>
        </a:stretch>
      </xdr:blipFill>
      <xdr:spPr>
        <a:xfrm>
          <a:off x="7790180" y="47396400"/>
          <a:ext cx="695960" cy="304800"/>
        </a:xfrm>
        <a:prstGeom prst="rect">
          <a:avLst/>
        </a:prstGeom>
      </xdr:spPr>
    </xdr:pic>
    <xdr:clientData/>
  </xdr:oneCellAnchor>
  <xdr:oneCellAnchor>
    <xdr:from>
      <xdr:col>5</xdr:col>
      <xdr:colOff>425450</xdr:colOff>
      <xdr:row>77</xdr:row>
      <xdr:rowOff>76200</xdr:rowOff>
    </xdr:from>
    <xdr:ext cx="749300" cy="285937"/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/>
        <a:stretch>
          <a:fillRect/>
        </a:stretch>
      </xdr:blipFill>
      <xdr:spPr>
        <a:xfrm flipH="1">
          <a:off x="7364730" y="47993300"/>
          <a:ext cx="749300" cy="285750"/>
        </a:xfrm>
        <a:prstGeom prst="rect">
          <a:avLst/>
        </a:prstGeom>
      </xdr:spPr>
    </xdr:pic>
    <xdr:clientData/>
  </xdr:oneCellAnchor>
  <xdr:oneCellAnchor>
    <xdr:from>
      <xdr:col>5</xdr:col>
      <xdr:colOff>425450</xdr:colOff>
      <xdr:row>78</xdr:row>
      <xdr:rowOff>120650</xdr:rowOff>
    </xdr:from>
    <xdr:ext cx="666750" cy="269875"/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/>
        <a:stretch>
          <a:fillRect/>
        </a:stretch>
      </xdr:blipFill>
      <xdr:spPr>
        <a:xfrm>
          <a:off x="7364730" y="48660050"/>
          <a:ext cx="666750" cy="2698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260350</xdr:colOff>
      <xdr:row>79</xdr:row>
      <xdr:rowOff>63499</xdr:rowOff>
    </xdr:from>
    <xdr:ext cx="717550" cy="449343"/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7199630" y="49224565"/>
          <a:ext cx="717550" cy="449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285750</xdr:colOff>
      <xdr:row>80</xdr:row>
      <xdr:rowOff>76200</xdr:rowOff>
    </xdr:from>
    <xdr:ext cx="511736" cy="329856"/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/>
        <a:stretch>
          <a:fillRect/>
        </a:stretch>
      </xdr:blipFill>
      <xdr:spPr>
        <a:xfrm>
          <a:off x="7225030" y="49860200"/>
          <a:ext cx="511175" cy="329565"/>
        </a:xfrm>
        <a:prstGeom prst="rect">
          <a:avLst/>
        </a:prstGeom>
      </xdr:spPr>
    </xdr:pic>
    <xdr:clientData/>
  </xdr:oneCellAnchor>
  <xdr:oneCellAnchor>
    <xdr:from>
      <xdr:col>5</xdr:col>
      <xdr:colOff>342900</xdr:colOff>
      <xdr:row>81</xdr:row>
      <xdr:rowOff>101600</xdr:rowOff>
    </xdr:from>
    <xdr:ext cx="511736" cy="315886"/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/>
        <a:stretch>
          <a:fillRect/>
        </a:stretch>
      </xdr:blipFill>
      <xdr:spPr>
        <a:xfrm>
          <a:off x="7282180" y="50507900"/>
          <a:ext cx="511175" cy="31559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82</xdr:row>
      <xdr:rowOff>31750</xdr:rowOff>
    </xdr:from>
    <xdr:ext cx="294527" cy="412338"/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/>
        <a:stretch>
          <a:fillRect/>
        </a:stretch>
      </xdr:blipFill>
      <xdr:spPr>
        <a:xfrm>
          <a:off x="7193280" y="51060350"/>
          <a:ext cx="294005" cy="412115"/>
        </a:xfrm>
        <a:prstGeom prst="rect">
          <a:avLst/>
        </a:prstGeom>
      </xdr:spPr>
    </xdr:pic>
    <xdr:clientData/>
  </xdr:oneCellAnchor>
  <xdr:oneCellAnchor>
    <xdr:from>
      <xdr:col>5</xdr:col>
      <xdr:colOff>615950</xdr:colOff>
      <xdr:row>82</xdr:row>
      <xdr:rowOff>57150</xdr:rowOff>
    </xdr:from>
    <xdr:ext cx="234910" cy="338541"/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tretch>
          <a:fillRect/>
        </a:stretch>
      </xdr:blipFill>
      <xdr:spPr>
        <a:xfrm>
          <a:off x="7555230" y="51085750"/>
          <a:ext cx="234315" cy="338455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83</xdr:row>
      <xdr:rowOff>44450</xdr:rowOff>
    </xdr:from>
    <xdr:ext cx="462056" cy="324804"/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/>
        <a:stretch>
          <a:fillRect/>
        </a:stretch>
      </xdr:blipFill>
      <xdr:spPr>
        <a:xfrm>
          <a:off x="7244080" y="51695350"/>
          <a:ext cx="461645" cy="324485"/>
        </a:xfrm>
        <a:prstGeom prst="rect">
          <a:avLst/>
        </a:prstGeom>
      </xdr:spPr>
    </xdr:pic>
    <xdr:clientData/>
  </xdr:oneCellAnchor>
  <xdr:oneCellAnchor>
    <xdr:from>
      <xdr:col>5</xdr:col>
      <xdr:colOff>336550</xdr:colOff>
      <xdr:row>84</xdr:row>
      <xdr:rowOff>69850</xdr:rowOff>
    </xdr:from>
    <xdr:ext cx="453278" cy="318634"/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/>
        <a:stretch>
          <a:fillRect/>
        </a:stretch>
      </xdr:blipFill>
      <xdr:spPr>
        <a:xfrm>
          <a:off x="7275830" y="52343050"/>
          <a:ext cx="452755" cy="318135"/>
        </a:xfrm>
        <a:prstGeom prst="rect">
          <a:avLst/>
        </a:prstGeom>
      </xdr:spPr>
    </xdr:pic>
    <xdr:clientData/>
  </xdr:oneCellAnchor>
  <xdr:oneCellAnchor>
    <xdr:from>
      <xdr:col>5</xdr:col>
      <xdr:colOff>1257300</xdr:colOff>
      <xdr:row>77</xdr:row>
      <xdr:rowOff>114300</xdr:rowOff>
    </xdr:from>
    <xdr:ext cx="198624" cy="247015"/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/>
        <a:stretch>
          <a:fillRect/>
        </a:stretch>
      </xdr:blipFill>
      <xdr:spPr>
        <a:xfrm>
          <a:off x="8196580" y="48031400"/>
          <a:ext cx="198120" cy="247015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76</xdr:row>
      <xdr:rowOff>38100</xdr:rowOff>
    </xdr:from>
    <xdr:ext cx="519206" cy="325136"/>
    <xdr:pic>
      <xdr:nvPicPr>
        <xdr:cNvPr id="85" name="Picture 1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7072630" y="47332900"/>
          <a:ext cx="518795" cy="325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419100</xdr:colOff>
      <xdr:row>85</xdr:row>
      <xdr:rowOff>101599</xdr:rowOff>
    </xdr:from>
    <xdr:ext cx="463550" cy="239930"/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screen"/>
        <a:srcRect/>
        <a:stretch>
          <a:fillRect/>
        </a:stretch>
      </xdr:blipFill>
      <xdr:spPr>
        <a:xfrm>
          <a:off x="7358380" y="52996465"/>
          <a:ext cx="463550" cy="240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463550</xdr:colOff>
      <xdr:row>86</xdr:row>
      <xdr:rowOff>82550</xdr:rowOff>
    </xdr:from>
    <xdr:ext cx="401545" cy="268605"/>
    <xdr:pic>
      <xdr:nvPicPr>
        <xdr:cNvPr id="87" name="Picture 4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>
          <a:off x="7402830" y="53600350"/>
          <a:ext cx="401320" cy="268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444500</xdr:colOff>
      <xdr:row>87</xdr:row>
      <xdr:rowOff>133350</xdr:rowOff>
    </xdr:from>
    <xdr:ext cx="340845" cy="256160"/>
    <xdr:pic>
      <xdr:nvPicPr>
        <xdr:cNvPr id="88" name="Picture 2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screen"/>
        <a:srcRect/>
        <a:stretch>
          <a:fillRect/>
        </a:stretch>
      </xdr:blipFill>
      <xdr:spPr>
        <a:xfrm>
          <a:off x="7383780" y="54273450"/>
          <a:ext cx="340360" cy="2559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965200</xdr:colOff>
      <xdr:row>87</xdr:row>
      <xdr:rowOff>69849</xdr:rowOff>
    </xdr:from>
    <xdr:ext cx="317500" cy="309466"/>
    <xdr:pic>
      <xdr:nvPicPr>
        <xdr:cNvPr id="89" name="Picture 3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>
        <a:xfrm>
          <a:off x="7904480" y="54209315"/>
          <a:ext cx="317500" cy="309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342900</xdr:colOff>
      <xdr:row>88</xdr:row>
      <xdr:rowOff>19050</xdr:rowOff>
    </xdr:from>
    <xdr:ext cx="494552" cy="338455"/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screen"/>
        <a:srcRect/>
        <a:stretch>
          <a:fillRect/>
        </a:stretch>
      </xdr:blipFill>
      <xdr:spPr>
        <a:xfrm>
          <a:off x="7282180" y="54781450"/>
          <a:ext cx="494030" cy="338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501650</xdr:colOff>
      <xdr:row>89</xdr:row>
      <xdr:rowOff>76200</xdr:rowOff>
    </xdr:from>
    <xdr:ext cx="341369" cy="257585"/>
    <xdr:pic>
      <xdr:nvPicPr>
        <xdr:cNvPr id="91" name="图片 95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/>
        <a:stretch>
          <a:fillRect/>
        </a:stretch>
      </xdr:blipFill>
      <xdr:spPr>
        <a:xfrm>
          <a:off x="7440930" y="55460900"/>
          <a:ext cx="340995" cy="2571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476250</xdr:colOff>
      <xdr:row>91</xdr:row>
      <xdr:rowOff>95250</xdr:rowOff>
    </xdr:from>
    <xdr:ext cx="473361" cy="306705"/>
    <xdr:pic>
      <xdr:nvPicPr>
        <xdr:cNvPr id="92" name="图片 2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/>
        <a:stretch>
          <a:fillRect/>
        </a:stretch>
      </xdr:blipFill>
      <xdr:spPr>
        <a:xfrm>
          <a:off x="7415530" y="56724550"/>
          <a:ext cx="473075" cy="3067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431800</xdr:colOff>
      <xdr:row>92</xdr:row>
      <xdr:rowOff>44450</xdr:rowOff>
    </xdr:from>
    <xdr:to>
      <xdr:col>5</xdr:col>
      <xdr:colOff>847725</xdr:colOff>
      <xdr:row>92</xdr:row>
      <xdr:rowOff>308610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/>
        <a:stretch>
          <a:fillRect/>
        </a:stretch>
      </xdr:blipFill>
      <xdr:spPr>
        <a:xfrm>
          <a:off x="7371080" y="57296050"/>
          <a:ext cx="415925" cy="26416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93</xdr:row>
      <xdr:rowOff>50800</xdr:rowOff>
    </xdr:from>
    <xdr:to>
      <xdr:col>5</xdr:col>
      <xdr:colOff>631825</xdr:colOff>
      <xdr:row>93</xdr:row>
      <xdr:rowOff>332740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/>
        <a:stretch>
          <a:fillRect/>
        </a:stretch>
      </xdr:blipFill>
      <xdr:spPr>
        <a:xfrm>
          <a:off x="7263130" y="57924700"/>
          <a:ext cx="307975" cy="281940"/>
        </a:xfrm>
        <a:prstGeom prst="rect">
          <a:avLst/>
        </a:prstGeom>
      </xdr:spPr>
    </xdr:pic>
    <xdr:clientData/>
  </xdr:twoCellAnchor>
  <xdr:oneCellAnchor>
    <xdr:from>
      <xdr:col>5</xdr:col>
      <xdr:colOff>520700</xdr:colOff>
      <xdr:row>95</xdr:row>
      <xdr:rowOff>25400</xdr:rowOff>
    </xdr:from>
    <xdr:ext cx="401955" cy="287020"/>
    <xdr:pic>
      <xdr:nvPicPr>
        <xdr:cNvPr id="95" name="Picture 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>
          <a:off x="7459980" y="59143900"/>
          <a:ext cx="401955" cy="287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73025</xdr:colOff>
      <xdr:row>96</xdr:row>
      <xdr:rowOff>13970</xdr:rowOff>
    </xdr:from>
    <xdr:ext cx="444500" cy="494030"/>
    <xdr:pic>
      <xdr:nvPicPr>
        <xdr:cNvPr id="96" name="Picture 3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>
        <a:xfrm>
          <a:off x="7012305" y="59754770"/>
          <a:ext cx="444500" cy="494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858520</xdr:colOff>
      <xdr:row>96</xdr:row>
      <xdr:rowOff>14605</xdr:rowOff>
    </xdr:from>
    <xdr:ext cx="572770" cy="502285"/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screen"/>
        <a:srcRect/>
        <a:stretch>
          <a:fillRect/>
        </a:stretch>
      </xdr:blipFill>
      <xdr:spPr>
        <a:xfrm>
          <a:off x="7797800" y="59755405"/>
          <a:ext cx="572770" cy="502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292100</xdr:colOff>
      <xdr:row>97</xdr:row>
      <xdr:rowOff>12700</xdr:rowOff>
    </xdr:from>
    <xdr:ext cx="542925" cy="419100"/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screen"/>
        <a:srcRect/>
        <a:stretch>
          <a:fillRect/>
        </a:stretch>
      </xdr:blipFill>
      <xdr:spPr>
        <a:xfrm>
          <a:off x="7231380" y="60375800"/>
          <a:ext cx="542925" cy="41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158115</xdr:colOff>
      <xdr:row>98</xdr:row>
      <xdr:rowOff>114300</xdr:rowOff>
    </xdr:from>
    <xdr:ext cx="579120" cy="509270"/>
    <xdr:pic>
      <xdr:nvPicPr>
        <xdr:cNvPr id="99" name="图片 95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/>
        <a:stretch>
          <a:fillRect/>
        </a:stretch>
      </xdr:blipFill>
      <xdr:spPr>
        <a:xfrm>
          <a:off x="7097395" y="61099700"/>
          <a:ext cx="579120" cy="5092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309245</xdr:colOff>
      <xdr:row>99</xdr:row>
      <xdr:rowOff>274955</xdr:rowOff>
    </xdr:from>
    <xdr:ext cx="616585" cy="534035"/>
    <xdr:pic>
      <xdr:nvPicPr>
        <xdr:cNvPr id="100" name="Picture 5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screen"/>
        <a:srcRect/>
        <a:stretch>
          <a:fillRect/>
        </a:stretch>
      </xdr:blipFill>
      <xdr:spPr>
        <a:xfrm>
          <a:off x="7248525" y="61882655"/>
          <a:ext cx="616585" cy="5340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58420</xdr:colOff>
      <xdr:row>100</xdr:row>
      <xdr:rowOff>104775</xdr:rowOff>
    </xdr:from>
    <xdr:ext cx="841375" cy="417195"/>
    <xdr:pic>
      <xdr:nvPicPr>
        <xdr:cNvPr id="101" name="图片 21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/>
        <a:stretch>
          <a:fillRect/>
        </a:stretch>
      </xdr:blipFill>
      <xdr:spPr>
        <a:xfrm>
          <a:off x="6997700" y="62334775"/>
          <a:ext cx="841375" cy="417195"/>
        </a:xfrm>
        <a:prstGeom prst="rect">
          <a:avLst/>
        </a:prstGeom>
      </xdr:spPr>
    </xdr:pic>
    <xdr:clientData/>
  </xdr:oneCellAnchor>
  <xdr:oneCellAnchor>
    <xdr:from>
      <xdr:col>5</xdr:col>
      <xdr:colOff>73025</xdr:colOff>
      <xdr:row>101</xdr:row>
      <xdr:rowOff>71120</xdr:rowOff>
    </xdr:from>
    <xdr:ext cx="679450" cy="499110"/>
    <xdr:pic>
      <xdr:nvPicPr>
        <xdr:cNvPr id="102" name="Picture 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screen"/>
        <a:srcRect/>
        <a:stretch>
          <a:fillRect/>
        </a:stretch>
      </xdr:blipFill>
      <xdr:spPr>
        <a:xfrm>
          <a:off x="7012305" y="62923420"/>
          <a:ext cx="679450" cy="499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182245</xdr:colOff>
      <xdr:row>102</xdr:row>
      <xdr:rowOff>290195</xdr:rowOff>
    </xdr:from>
    <xdr:ext cx="882015" cy="401320"/>
    <xdr:pic>
      <xdr:nvPicPr>
        <xdr:cNvPr id="103" name="Picture 3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screen"/>
        <a:srcRect/>
        <a:stretch>
          <a:fillRect/>
        </a:stretch>
      </xdr:blipFill>
      <xdr:spPr>
        <a:xfrm>
          <a:off x="7121525" y="63764795"/>
          <a:ext cx="882015" cy="401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44450</xdr:colOff>
      <xdr:row>103</xdr:row>
      <xdr:rowOff>60325</xdr:rowOff>
    </xdr:from>
    <xdr:ext cx="485140" cy="245745"/>
    <xdr:pic>
      <xdr:nvPicPr>
        <xdr:cNvPr id="104" name="Picture 7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screen"/>
        <a:srcRect/>
        <a:stretch>
          <a:fillRect/>
        </a:stretch>
      </xdr:blipFill>
      <xdr:spPr>
        <a:xfrm>
          <a:off x="6983730" y="64157225"/>
          <a:ext cx="485140" cy="245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67945</xdr:colOff>
      <xdr:row>104</xdr:row>
      <xdr:rowOff>39370</xdr:rowOff>
    </xdr:from>
    <xdr:ext cx="346710" cy="335915"/>
    <xdr:pic>
      <xdr:nvPicPr>
        <xdr:cNvPr id="105" name="Picture 8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screen"/>
        <a:srcRect/>
        <a:stretch>
          <a:fillRect/>
        </a:stretch>
      </xdr:blipFill>
      <xdr:spPr>
        <a:xfrm>
          <a:off x="7007225" y="64758570"/>
          <a:ext cx="346710" cy="335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39370</xdr:colOff>
      <xdr:row>105</xdr:row>
      <xdr:rowOff>55245</xdr:rowOff>
    </xdr:from>
    <xdr:ext cx="379730" cy="263525"/>
    <xdr:pic>
      <xdr:nvPicPr>
        <xdr:cNvPr id="106" name="Picture 1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screen"/>
        <a:srcRect/>
        <a:stretch>
          <a:fillRect/>
        </a:stretch>
      </xdr:blipFill>
      <xdr:spPr>
        <a:xfrm>
          <a:off x="6978650" y="65396745"/>
          <a:ext cx="379730" cy="263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0</xdr:colOff>
      <xdr:row>106</xdr:row>
      <xdr:rowOff>0</xdr:rowOff>
    </xdr:from>
    <xdr:ext cx="623570" cy="328930"/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/>
        <a:stretch>
          <a:fillRect/>
        </a:stretch>
      </xdr:blipFill>
      <xdr:spPr>
        <a:xfrm>
          <a:off x="6939280" y="65963800"/>
          <a:ext cx="623570" cy="3289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0</xdr:colOff>
      <xdr:row>107</xdr:row>
      <xdr:rowOff>0</xdr:rowOff>
    </xdr:from>
    <xdr:ext cx="579120" cy="231775"/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/>
        <a:stretch>
          <a:fillRect/>
        </a:stretch>
      </xdr:blipFill>
      <xdr:spPr>
        <a:xfrm>
          <a:off x="6939280" y="66586100"/>
          <a:ext cx="579120" cy="2317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108</xdr:row>
      <xdr:rowOff>0</xdr:rowOff>
    </xdr:from>
    <xdr:ext cx="389255" cy="339090"/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/>
        <a:stretch>
          <a:fillRect/>
        </a:stretch>
      </xdr:blipFill>
      <xdr:spPr>
        <a:xfrm>
          <a:off x="6939280" y="67208400"/>
          <a:ext cx="389255" cy="339090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117</xdr:row>
      <xdr:rowOff>0</xdr:rowOff>
    </xdr:from>
    <xdr:to>
      <xdr:col>5</xdr:col>
      <xdr:colOff>196850</xdr:colOff>
      <xdr:row>117</xdr:row>
      <xdr:rowOff>309880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/>
        <a:stretch>
          <a:fillRect/>
        </a:stretch>
      </xdr:blipFill>
      <xdr:spPr>
        <a:xfrm>
          <a:off x="6939280" y="72809100"/>
          <a:ext cx="196850" cy="309880"/>
        </a:xfrm>
        <a:prstGeom prst="rect">
          <a:avLst/>
        </a:prstGeom>
      </xdr:spPr>
    </xdr:pic>
    <xdr:clientData/>
  </xdr:twoCellAnchor>
  <xdr:twoCellAnchor editAs="oneCell">
    <xdr:from>
      <xdr:col>5</xdr:col>
      <xdr:colOff>220345</xdr:colOff>
      <xdr:row>117</xdr:row>
      <xdr:rowOff>23495</xdr:rowOff>
    </xdr:from>
    <xdr:to>
      <xdr:col>5</xdr:col>
      <xdr:colOff>416560</xdr:colOff>
      <xdr:row>117</xdr:row>
      <xdr:rowOff>323850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/>
        <a:stretch>
          <a:fillRect/>
        </a:stretch>
      </xdr:blipFill>
      <xdr:spPr>
        <a:xfrm>
          <a:off x="7159625" y="72832595"/>
          <a:ext cx="196215" cy="300355"/>
        </a:xfrm>
        <a:prstGeom prst="rect">
          <a:avLst/>
        </a:prstGeom>
      </xdr:spPr>
    </xdr:pic>
    <xdr:clientData/>
  </xdr:twoCellAnchor>
  <xdr:twoCellAnchor editAs="oneCell">
    <xdr:from>
      <xdr:col>5</xdr:col>
      <xdr:colOff>991235</xdr:colOff>
      <xdr:row>60</xdr:row>
      <xdr:rowOff>34925</xdr:rowOff>
    </xdr:from>
    <xdr:to>
      <xdr:col>5</xdr:col>
      <xdr:colOff>1608455</xdr:colOff>
      <xdr:row>61</xdr:row>
      <xdr:rowOff>17145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930515" y="37372925"/>
          <a:ext cx="617220" cy="604520"/>
        </a:xfrm>
        <a:prstGeom prst="rect">
          <a:avLst/>
        </a:prstGeom>
      </xdr:spPr>
    </xdr:pic>
    <xdr:clientData/>
  </xdr:twoCellAnchor>
  <xdr:oneCellAnchor>
    <xdr:from>
      <xdr:col>5</xdr:col>
      <xdr:colOff>228600</xdr:colOff>
      <xdr:row>114</xdr:row>
      <xdr:rowOff>177800</xdr:rowOff>
    </xdr:from>
    <xdr:ext cx="473075" cy="351790"/>
    <xdr:pic>
      <xdr:nvPicPr>
        <xdr:cNvPr id="112" name="图片 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/>
        <a:stretch>
          <a:fillRect/>
        </a:stretch>
      </xdr:blipFill>
      <xdr:spPr>
        <a:xfrm>
          <a:off x="7167880" y="71120000"/>
          <a:ext cx="473075" cy="3517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6985</xdr:colOff>
      <xdr:row>114</xdr:row>
      <xdr:rowOff>598170</xdr:rowOff>
    </xdr:from>
    <xdr:to>
      <xdr:col>5</xdr:col>
      <xdr:colOff>435610</xdr:colOff>
      <xdr:row>115</xdr:row>
      <xdr:rowOff>604520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946265" y="71540370"/>
          <a:ext cx="428625" cy="628650"/>
        </a:xfrm>
        <a:prstGeom prst="rect">
          <a:avLst/>
        </a:prstGeom>
      </xdr:spPr>
    </xdr:pic>
    <xdr:clientData/>
  </xdr:twoCellAnchor>
  <xdr:twoCellAnchor>
    <xdr:from>
      <xdr:col>5</xdr:col>
      <xdr:colOff>231140</xdr:colOff>
      <xdr:row>109</xdr:row>
      <xdr:rowOff>36195</xdr:rowOff>
    </xdr:from>
    <xdr:to>
      <xdr:col>5</xdr:col>
      <xdr:colOff>908050</xdr:colOff>
      <xdr:row>109</xdr:row>
      <xdr:rowOff>605790</xdr:rowOff>
    </xdr:to>
    <xdr:pic>
      <xdr:nvPicPr>
        <xdr:cNvPr id="58" name="Picture 4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1" cstate="screen"/>
        <a:srcRect/>
        <a:stretch>
          <a:fillRect/>
        </a:stretch>
      </xdr:blipFill>
      <xdr:spPr>
        <a:xfrm>
          <a:off x="7170420" y="67866895"/>
          <a:ext cx="676910" cy="569595"/>
        </a:xfrm>
        <a:prstGeom prst="rect">
          <a:avLst/>
        </a:prstGeom>
        <a:noFill/>
        <a:ln w="1">
          <a:noFill/>
          <a:prstDash val="solid"/>
          <a:miter lim="800000"/>
          <a:headEnd/>
          <a:tailEnd w="med" len="med"/>
        </a:ln>
      </xdr:spPr>
    </xdr:pic>
    <xdr:clientData fLocksWithSheet="0" fPrintsWithSheet="0"/>
  </xdr:twoCellAnchor>
  <xdr:twoCellAnchor>
    <xdr:from>
      <xdr:col>5</xdr:col>
      <xdr:colOff>0</xdr:colOff>
      <xdr:row>111</xdr:row>
      <xdr:rowOff>0</xdr:rowOff>
    </xdr:from>
    <xdr:to>
      <xdr:col>5</xdr:col>
      <xdr:colOff>577215</xdr:colOff>
      <xdr:row>111</xdr:row>
      <xdr:rowOff>569595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/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939280" y="69075300"/>
          <a:ext cx="577215" cy="569595"/>
        </a:xfrm>
        <a:prstGeom prst="rect">
          <a:avLst/>
        </a:prstGeom>
        <a:noFill/>
        <a:ln w="9525">
          <a:noFill/>
          <a:prstDash val="solid"/>
        </a:ln>
      </xdr:spPr>
    </xdr:pic>
    <xdr:clientData fLocksWithSheet="0" fPrintsWithSheet="0"/>
  </xdr:twoCellAnchor>
</xdr:wsDr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gscloud.marriott.com/mgs/marrdocs/mgs/common/brands/courtyard/brandvoice/frontoffice/luggagestoragetag.pdf" TargetMode="External"/><Relationship Id="rId2" Type="http://schemas.openxmlformats.org/officeDocument/2006/relationships/hyperlink" Target="https://mgscloud.marriott.com/common/sales-mktg-and-rev-mgmt/loyalty/one-brand-one-program/collateral.html" TargetMode="External"/><Relationship Id="rId1" Type="http://schemas.openxmlformats.org/officeDocument/2006/relationships/hyperlink" Target="https://mgscloud.marriott.com/mgs/marrdocs/mgs/common/brands/courtyard/brandvoice/guestroom/tvchannelguide.pdf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mgscloud.marriott.com/mgs/marrdocs/mgs/common/brands/courtyard/brandvoice/frontoffice/luggagestoragetag.pdf" TargetMode="External"/><Relationship Id="rId2" Type="http://schemas.openxmlformats.org/officeDocument/2006/relationships/hyperlink" Target="https://mgscloud.marriott.com/common/sales-mktg-and-rev-mgmt/loyalty/one-brand-one-program/collateral.html" TargetMode="External"/><Relationship Id="rId1" Type="http://schemas.openxmlformats.org/officeDocument/2006/relationships/hyperlink" Target="https://mgscloud.marriott.com/mgs/marrdocs/mgs/common/brands/courtyard/brandvoice/guestroom/tvchannelguide.pdf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10" sqref="D10"/>
    </sheetView>
  </sheetViews>
  <sheetFormatPr defaultColWidth="9" defaultRowHeight="14.25"/>
  <cols>
    <col min="2" max="5" width="24" customWidth="1"/>
  </cols>
  <sheetData>
    <row r="1" spans="1:5" ht="36.75" customHeight="1">
      <c r="A1" s="9" t="s">
        <v>0</v>
      </c>
      <c r="B1" s="9"/>
      <c r="C1" s="9"/>
      <c r="D1" s="9"/>
      <c r="E1" s="9"/>
    </row>
    <row r="2" spans="1:5" ht="36.7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ht="36.75" customHeight="1">
      <c r="A3" s="76">
        <v>1</v>
      </c>
      <c r="B3" s="76" t="s">
        <v>6</v>
      </c>
      <c r="C3" s="85" t="s">
        <v>7</v>
      </c>
      <c r="D3" s="77">
        <f>'1、印刷品'!K166</f>
        <v>0</v>
      </c>
      <c r="E3" s="78"/>
    </row>
    <row r="4" spans="1:5" ht="36.75" customHeight="1">
      <c r="A4" s="76">
        <v>2</v>
      </c>
      <c r="B4" s="76" t="s">
        <v>8</v>
      </c>
      <c r="C4" s="85" t="s">
        <v>9</v>
      </c>
      <c r="D4" s="77">
        <f>'2、客用印刷品'!K119</f>
        <v>0</v>
      </c>
      <c r="E4" s="78"/>
    </row>
    <row r="5" spans="1:5" ht="36.75" customHeight="1">
      <c r="A5" s="76">
        <v>3</v>
      </c>
      <c r="B5" s="76" t="s">
        <v>10</v>
      </c>
      <c r="C5" s="85" t="s">
        <v>11</v>
      </c>
      <c r="D5" s="77">
        <f>'3、办公印刷品'!K30</f>
        <v>0</v>
      </c>
      <c r="E5" s="78"/>
    </row>
    <row r="6" spans="1:5" ht="36.75" customHeight="1">
      <c r="A6" s="10" t="s">
        <v>12</v>
      </c>
      <c r="B6" s="11"/>
      <c r="C6" s="12"/>
      <c r="D6" s="7"/>
      <c r="E6" s="8"/>
    </row>
  </sheetData>
  <mergeCells count="2">
    <mergeCell ref="A1:E1"/>
    <mergeCell ref="A6:C6"/>
  </mergeCells>
  <phoneticPr fontId="14" type="noConversion"/>
  <hyperlinks>
    <hyperlink ref="C3" location="'1、印刷品'!A1" display="1、印刷品'!A1" xr:uid="{00000000-0004-0000-0000-000000000000}"/>
    <hyperlink ref="C4" location="'2、客用印刷品'!A1" display="2、客用印刷品'!A1" xr:uid="{00000000-0004-0000-0000-000001000000}"/>
    <hyperlink ref="C5" location="'3、办公印刷品'!A1" display="3、办公印刷品'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8"/>
  <sheetViews>
    <sheetView topLeftCell="A151" zoomScale="70" zoomScaleNormal="70" workbookViewId="0">
      <selection activeCell="K166" sqref="K166"/>
    </sheetView>
  </sheetViews>
  <sheetFormatPr defaultColWidth="9" defaultRowHeight="15.75"/>
  <cols>
    <col min="1" max="1" width="9" style="1"/>
    <col min="2" max="2" width="30.875" style="1" customWidth="1"/>
    <col min="3" max="3" width="20.75" style="1" customWidth="1"/>
    <col min="4" max="4" width="69.625" style="1" customWidth="1"/>
    <col min="5" max="5" width="18.625" style="1" customWidth="1"/>
    <col min="6" max="6" width="23.5" style="1" customWidth="1"/>
    <col min="7" max="8" width="11.5" style="1" customWidth="1"/>
    <col min="9" max="9" width="15.875" style="1" customWidth="1"/>
    <col min="10" max="11" width="13.875" style="64" customWidth="1"/>
    <col min="12" max="12" width="27.75" style="1" customWidth="1"/>
    <col min="13" max="16384" width="9" style="1"/>
  </cols>
  <sheetData>
    <row r="1" spans="1:12" ht="50.1" customHeight="1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0.1" customHeight="1">
      <c r="A2" s="82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2" ht="50.1" customHeight="1">
      <c r="A3" s="15" t="s">
        <v>1</v>
      </c>
      <c r="B3" s="16" t="s">
        <v>14</v>
      </c>
      <c r="C3" s="17" t="s">
        <v>15</v>
      </c>
      <c r="D3" s="17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7" t="s">
        <v>21</v>
      </c>
      <c r="J3" s="61" t="s">
        <v>22</v>
      </c>
      <c r="K3" s="62" t="s">
        <v>23</v>
      </c>
      <c r="L3" s="17" t="s">
        <v>5</v>
      </c>
    </row>
    <row r="4" spans="1:12" ht="50.1" customHeight="1">
      <c r="A4" s="20">
        <v>1</v>
      </c>
      <c r="B4" s="27" t="s">
        <v>25</v>
      </c>
      <c r="C4" s="28" t="s">
        <v>26</v>
      </c>
      <c r="D4" s="27" t="s">
        <v>27</v>
      </c>
      <c r="E4" s="27" t="s">
        <v>28</v>
      </c>
      <c r="F4" s="27" t="s">
        <v>29</v>
      </c>
      <c r="G4" s="29" t="s">
        <v>30</v>
      </c>
      <c r="H4" s="28">
        <v>5</v>
      </c>
      <c r="I4" s="27" t="s">
        <v>424</v>
      </c>
      <c r="J4" s="63"/>
      <c r="K4" s="63">
        <f>H4*J4</f>
        <v>0</v>
      </c>
      <c r="L4" s="20"/>
    </row>
    <row r="5" spans="1:12" ht="50.1" customHeight="1">
      <c r="A5" s="20">
        <v>2</v>
      </c>
      <c r="B5" s="27" t="s">
        <v>31</v>
      </c>
      <c r="C5" s="28" t="s">
        <v>32</v>
      </c>
      <c r="D5" s="27" t="s">
        <v>33</v>
      </c>
      <c r="E5" s="27" t="s">
        <v>28</v>
      </c>
      <c r="F5" s="27" t="s">
        <v>29</v>
      </c>
      <c r="G5" s="29" t="s">
        <v>30</v>
      </c>
      <c r="H5" s="28">
        <v>5</v>
      </c>
      <c r="I5" s="27" t="s">
        <v>424</v>
      </c>
      <c r="J5" s="63"/>
      <c r="K5" s="63">
        <f t="shared" ref="K5:K76" si="0">H5*J5</f>
        <v>0</v>
      </c>
      <c r="L5" s="20"/>
    </row>
    <row r="6" spans="1:12" ht="50.1" customHeight="1">
      <c r="A6" s="20">
        <v>3</v>
      </c>
      <c r="B6" s="27" t="s">
        <v>34</v>
      </c>
      <c r="C6" s="28" t="s">
        <v>32</v>
      </c>
      <c r="D6" s="27" t="s">
        <v>33</v>
      </c>
      <c r="E6" s="27" t="s">
        <v>28</v>
      </c>
      <c r="F6" s="27" t="s">
        <v>29</v>
      </c>
      <c r="G6" s="29" t="s">
        <v>30</v>
      </c>
      <c r="H6" s="28">
        <v>10</v>
      </c>
      <c r="I6" s="27" t="s">
        <v>424</v>
      </c>
      <c r="J6" s="63"/>
      <c r="K6" s="63">
        <f t="shared" si="0"/>
        <v>0</v>
      </c>
      <c r="L6" s="30" t="s">
        <v>35</v>
      </c>
    </row>
    <row r="7" spans="1:12" ht="50.1" customHeight="1">
      <c r="A7" s="20">
        <v>4</v>
      </c>
      <c r="B7" s="27" t="s">
        <v>36</v>
      </c>
      <c r="C7" s="28" t="s">
        <v>32</v>
      </c>
      <c r="D7" s="27" t="s">
        <v>37</v>
      </c>
      <c r="E7" s="27" t="s">
        <v>28</v>
      </c>
      <c r="F7" s="27" t="s">
        <v>29</v>
      </c>
      <c r="G7" s="29" t="s">
        <v>30</v>
      </c>
      <c r="H7" s="28">
        <v>25</v>
      </c>
      <c r="I7" s="27" t="s">
        <v>424</v>
      </c>
      <c r="J7" s="63"/>
      <c r="K7" s="63">
        <f t="shared" si="0"/>
        <v>0</v>
      </c>
      <c r="L7" s="20"/>
    </row>
    <row r="8" spans="1:12" ht="50.1" customHeight="1">
      <c r="A8" s="20">
        <v>5</v>
      </c>
      <c r="B8" s="27" t="s">
        <v>38</v>
      </c>
      <c r="C8" s="28" t="s">
        <v>32</v>
      </c>
      <c r="D8" s="27" t="s">
        <v>39</v>
      </c>
      <c r="E8" s="27" t="s">
        <v>28</v>
      </c>
      <c r="F8" s="27" t="s">
        <v>29</v>
      </c>
      <c r="G8" s="29" t="s">
        <v>30</v>
      </c>
      <c r="H8" s="28">
        <v>5</v>
      </c>
      <c r="I8" s="27" t="s">
        <v>424</v>
      </c>
      <c r="J8" s="63"/>
      <c r="K8" s="63">
        <f t="shared" si="0"/>
        <v>0</v>
      </c>
      <c r="L8" s="20"/>
    </row>
    <row r="9" spans="1:12" ht="50.1" customHeight="1">
      <c r="A9" s="20">
        <v>6</v>
      </c>
      <c r="B9" s="27" t="s">
        <v>40</v>
      </c>
      <c r="C9" s="28" t="s">
        <v>32</v>
      </c>
      <c r="D9" s="27" t="s">
        <v>39</v>
      </c>
      <c r="E9" s="27" t="s">
        <v>28</v>
      </c>
      <c r="F9" s="27" t="s">
        <v>29</v>
      </c>
      <c r="G9" s="29" t="s">
        <v>30</v>
      </c>
      <c r="H9" s="28">
        <v>25</v>
      </c>
      <c r="I9" s="27" t="s">
        <v>424</v>
      </c>
      <c r="J9" s="63"/>
      <c r="K9" s="63">
        <f t="shared" si="0"/>
        <v>0</v>
      </c>
      <c r="L9" s="20"/>
    </row>
    <row r="10" spans="1:12" ht="50.1" customHeight="1">
      <c r="A10" s="20">
        <v>7</v>
      </c>
      <c r="B10" s="27" t="s">
        <v>41</v>
      </c>
      <c r="C10" s="28" t="s">
        <v>32</v>
      </c>
      <c r="D10" s="27" t="s">
        <v>39</v>
      </c>
      <c r="E10" s="27" t="s">
        <v>28</v>
      </c>
      <c r="F10" s="27" t="s">
        <v>29</v>
      </c>
      <c r="G10" s="29" t="s">
        <v>30</v>
      </c>
      <c r="H10" s="28">
        <v>25</v>
      </c>
      <c r="I10" s="27" t="s">
        <v>424</v>
      </c>
      <c r="J10" s="63"/>
      <c r="K10" s="63">
        <f t="shared" si="0"/>
        <v>0</v>
      </c>
      <c r="L10" s="20"/>
    </row>
    <row r="11" spans="1:12" ht="50.1" customHeight="1">
      <c r="A11" s="20">
        <v>8</v>
      </c>
      <c r="B11" s="28" t="s">
        <v>42</v>
      </c>
      <c r="C11" s="28" t="s">
        <v>32</v>
      </c>
      <c r="D11" s="28" t="s">
        <v>39</v>
      </c>
      <c r="E11" s="27" t="s">
        <v>28</v>
      </c>
      <c r="F11" s="27" t="s">
        <v>29</v>
      </c>
      <c r="G11" s="28" t="s">
        <v>30</v>
      </c>
      <c r="H11" s="28">
        <v>25</v>
      </c>
      <c r="I11" s="27" t="s">
        <v>424</v>
      </c>
      <c r="J11" s="63"/>
      <c r="K11" s="63">
        <f t="shared" si="0"/>
        <v>0</v>
      </c>
      <c r="L11" s="20"/>
    </row>
    <row r="12" spans="1:12" ht="50.1" customHeight="1">
      <c r="A12" s="20">
        <v>9</v>
      </c>
      <c r="B12" s="28" t="s">
        <v>43</v>
      </c>
      <c r="C12" s="28" t="s">
        <v>44</v>
      </c>
      <c r="D12" s="28" t="s">
        <v>39</v>
      </c>
      <c r="E12" s="27" t="s">
        <v>28</v>
      </c>
      <c r="F12" s="27" t="s">
        <v>29</v>
      </c>
      <c r="G12" s="28" t="s">
        <v>30</v>
      </c>
      <c r="H12" s="28">
        <v>25</v>
      </c>
      <c r="I12" s="27" t="s">
        <v>424</v>
      </c>
      <c r="J12" s="63"/>
      <c r="K12" s="63">
        <f t="shared" si="0"/>
        <v>0</v>
      </c>
      <c r="L12" s="20"/>
    </row>
    <row r="13" spans="1:12" ht="50.1" customHeight="1">
      <c r="A13" s="69" t="s">
        <v>426</v>
      </c>
      <c r="B13" s="69"/>
      <c r="C13" s="69"/>
      <c r="D13" s="69"/>
      <c r="E13" s="69"/>
      <c r="F13" s="69"/>
      <c r="G13" s="69"/>
      <c r="H13" s="69"/>
      <c r="I13" s="69"/>
      <c r="J13" s="69"/>
      <c r="K13" s="70">
        <f>SUM(K4:K12)</f>
        <v>0</v>
      </c>
      <c r="L13" s="67"/>
    </row>
    <row r="14" spans="1:12" ht="50.1" customHeight="1">
      <c r="A14" s="79" t="s">
        <v>45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1"/>
    </row>
    <row r="15" spans="1:12" ht="50.1" customHeight="1">
      <c r="A15" s="15" t="s">
        <v>1</v>
      </c>
      <c r="B15" s="16" t="s">
        <v>14</v>
      </c>
      <c r="C15" s="17" t="s">
        <v>15</v>
      </c>
      <c r="D15" s="17" t="s">
        <v>16</v>
      </c>
      <c r="E15" s="15" t="s">
        <v>17</v>
      </c>
      <c r="F15" s="15" t="s">
        <v>18</v>
      </c>
      <c r="G15" s="15" t="s">
        <v>19</v>
      </c>
      <c r="H15" s="15" t="s">
        <v>20</v>
      </c>
      <c r="I15" s="17" t="s">
        <v>21</v>
      </c>
      <c r="J15" s="61" t="s">
        <v>22</v>
      </c>
      <c r="K15" s="62" t="s">
        <v>23</v>
      </c>
      <c r="L15" s="17" t="s">
        <v>5</v>
      </c>
    </row>
    <row r="16" spans="1:12" ht="50.1" customHeight="1">
      <c r="A16" s="20">
        <v>10</v>
      </c>
      <c r="B16" s="27" t="s">
        <v>46</v>
      </c>
      <c r="C16" s="27" t="s">
        <v>47</v>
      </c>
      <c r="D16" s="27" t="s">
        <v>48</v>
      </c>
      <c r="E16" s="27" t="s">
        <v>28</v>
      </c>
      <c r="F16" s="27" t="s">
        <v>29</v>
      </c>
      <c r="G16" s="27" t="s">
        <v>30</v>
      </c>
      <c r="H16" s="27">
        <v>20</v>
      </c>
      <c r="I16" s="27" t="s">
        <v>424</v>
      </c>
      <c r="J16" s="63"/>
      <c r="K16" s="63">
        <f t="shared" si="0"/>
        <v>0</v>
      </c>
      <c r="L16" s="27"/>
    </row>
    <row r="17" spans="1:12" ht="50.1" customHeight="1">
      <c r="A17" s="20">
        <v>11</v>
      </c>
      <c r="B17" s="27" t="s">
        <v>49</v>
      </c>
      <c r="C17" s="27" t="s">
        <v>47</v>
      </c>
      <c r="D17" s="27" t="s">
        <v>50</v>
      </c>
      <c r="E17" s="27" t="s">
        <v>28</v>
      </c>
      <c r="F17" s="27" t="s">
        <v>29</v>
      </c>
      <c r="G17" s="27" t="s">
        <v>51</v>
      </c>
      <c r="H17" s="27">
        <v>300</v>
      </c>
      <c r="I17" s="27" t="s">
        <v>424</v>
      </c>
      <c r="J17" s="63"/>
      <c r="K17" s="63">
        <f t="shared" si="0"/>
        <v>0</v>
      </c>
      <c r="L17" s="27"/>
    </row>
    <row r="18" spans="1:12" ht="50.1" customHeight="1">
      <c r="A18" s="20">
        <v>12</v>
      </c>
      <c r="B18" s="27" t="s">
        <v>52</v>
      </c>
      <c r="C18" s="27" t="s">
        <v>53</v>
      </c>
      <c r="D18" s="27" t="s">
        <v>48</v>
      </c>
      <c r="E18" s="27" t="s">
        <v>28</v>
      </c>
      <c r="F18" s="27" t="s">
        <v>29</v>
      </c>
      <c r="G18" s="27" t="s">
        <v>30</v>
      </c>
      <c r="H18" s="27">
        <v>20</v>
      </c>
      <c r="I18" s="27" t="s">
        <v>424</v>
      </c>
      <c r="J18" s="63"/>
      <c r="K18" s="63">
        <f t="shared" si="0"/>
        <v>0</v>
      </c>
      <c r="L18" s="27"/>
    </row>
    <row r="19" spans="1:12" ht="50.1" customHeight="1">
      <c r="A19" s="69" t="s">
        <v>426</v>
      </c>
      <c r="B19" s="69"/>
      <c r="C19" s="69"/>
      <c r="D19" s="69"/>
      <c r="E19" s="69"/>
      <c r="F19" s="69"/>
      <c r="G19" s="69"/>
      <c r="H19" s="69"/>
      <c r="I19" s="69"/>
      <c r="J19" s="69"/>
      <c r="K19" s="70">
        <f>SUM(K16:K18)</f>
        <v>0</v>
      </c>
      <c r="L19" s="68"/>
    </row>
    <row r="20" spans="1:12" ht="50.1" customHeight="1">
      <c r="A20" s="79" t="s">
        <v>54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1"/>
    </row>
    <row r="21" spans="1:12" ht="50.1" customHeight="1">
      <c r="A21" s="15" t="s">
        <v>1</v>
      </c>
      <c r="B21" s="16" t="s">
        <v>14</v>
      </c>
      <c r="C21" s="17" t="s">
        <v>15</v>
      </c>
      <c r="D21" s="17" t="s">
        <v>16</v>
      </c>
      <c r="E21" s="15" t="s">
        <v>17</v>
      </c>
      <c r="F21" s="15" t="s">
        <v>18</v>
      </c>
      <c r="G21" s="15" t="s">
        <v>19</v>
      </c>
      <c r="H21" s="15" t="s">
        <v>20</v>
      </c>
      <c r="I21" s="17" t="s">
        <v>21</v>
      </c>
      <c r="J21" s="61" t="s">
        <v>22</v>
      </c>
      <c r="K21" s="62" t="s">
        <v>23</v>
      </c>
      <c r="L21" s="17" t="s">
        <v>5</v>
      </c>
    </row>
    <row r="22" spans="1:12" ht="50.1" customHeight="1">
      <c r="A22" s="20">
        <v>13</v>
      </c>
      <c r="B22" s="27" t="s">
        <v>55</v>
      </c>
      <c r="C22" s="31" t="s">
        <v>56</v>
      </c>
      <c r="D22" s="27" t="s">
        <v>57</v>
      </c>
      <c r="E22" s="27" t="s">
        <v>28</v>
      </c>
      <c r="F22" s="27" t="s">
        <v>29</v>
      </c>
      <c r="G22" s="27" t="s">
        <v>51</v>
      </c>
      <c r="H22" s="27">
        <v>300</v>
      </c>
      <c r="I22" s="27" t="s">
        <v>424</v>
      </c>
      <c r="J22" s="63"/>
      <c r="K22" s="63">
        <f t="shared" si="0"/>
        <v>0</v>
      </c>
      <c r="L22" s="20"/>
    </row>
    <row r="23" spans="1:12" ht="50.1" customHeight="1">
      <c r="A23" s="20">
        <v>14</v>
      </c>
      <c r="B23" s="27" t="s">
        <v>58</v>
      </c>
      <c r="C23" s="27" t="s">
        <v>59</v>
      </c>
      <c r="D23" s="27" t="s">
        <v>60</v>
      </c>
      <c r="E23" s="27" t="s">
        <v>28</v>
      </c>
      <c r="F23" s="27" t="s">
        <v>29</v>
      </c>
      <c r="G23" s="27" t="s">
        <v>51</v>
      </c>
      <c r="H23" s="27">
        <v>200</v>
      </c>
      <c r="I23" s="27" t="s">
        <v>424</v>
      </c>
      <c r="J23" s="63"/>
      <c r="K23" s="63">
        <f t="shared" si="0"/>
        <v>0</v>
      </c>
      <c r="L23" s="20"/>
    </row>
    <row r="24" spans="1:12" ht="50.1" customHeight="1">
      <c r="A24" s="20">
        <v>15</v>
      </c>
      <c r="B24" s="27" t="s">
        <v>61</v>
      </c>
      <c r="C24" s="27" t="s">
        <v>62</v>
      </c>
      <c r="D24" s="27" t="s">
        <v>63</v>
      </c>
      <c r="E24" s="27" t="s">
        <v>28</v>
      </c>
      <c r="F24" s="27" t="s">
        <v>29</v>
      </c>
      <c r="G24" s="27" t="s">
        <v>51</v>
      </c>
      <c r="H24" s="27">
        <v>2</v>
      </c>
      <c r="I24" s="27" t="s">
        <v>424</v>
      </c>
      <c r="J24" s="63"/>
      <c r="K24" s="63">
        <f t="shared" si="0"/>
        <v>0</v>
      </c>
      <c r="L24" s="20"/>
    </row>
    <row r="25" spans="1:12" ht="50.1" customHeight="1">
      <c r="A25" s="20">
        <v>16</v>
      </c>
      <c r="B25" s="27" t="s">
        <v>64</v>
      </c>
      <c r="C25" s="27" t="s">
        <v>65</v>
      </c>
      <c r="D25" s="27" t="s">
        <v>66</v>
      </c>
      <c r="E25" s="27" t="s">
        <v>28</v>
      </c>
      <c r="F25" s="27" t="s">
        <v>29</v>
      </c>
      <c r="G25" s="27" t="s">
        <v>51</v>
      </c>
      <c r="H25" s="27">
        <v>300</v>
      </c>
      <c r="I25" s="27" t="s">
        <v>424</v>
      </c>
      <c r="J25" s="63"/>
      <c r="K25" s="63">
        <f t="shared" si="0"/>
        <v>0</v>
      </c>
      <c r="L25" s="20"/>
    </row>
    <row r="26" spans="1:12" ht="50.1" customHeight="1">
      <c r="A26" s="69" t="s">
        <v>426</v>
      </c>
      <c r="B26" s="69"/>
      <c r="C26" s="69"/>
      <c r="D26" s="69"/>
      <c r="E26" s="69"/>
      <c r="F26" s="69"/>
      <c r="G26" s="69"/>
      <c r="H26" s="69"/>
      <c r="I26" s="69"/>
      <c r="J26" s="69"/>
      <c r="K26" s="70">
        <f>SUM(K22:K25)</f>
        <v>0</v>
      </c>
      <c r="L26" s="67"/>
    </row>
    <row r="27" spans="1:12" ht="50.1" customHeight="1">
      <c r="A27" s="79" t="s">
        <v>67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1"/>
    </row>
    <row r="28" spans="1:12" ht="50.1" customHeight="1">
      <c r="A28" s="15" t="s">
        <v>1</v>
      </c>
      <c r="B28" s="16" t="s">
        <v>14</v>
      </c>
      <c r="C28" s="17" t="s">
        <v>15</v>
      </c>
      <c r="D28" s="17" t="s">
        <v>16</v>
      </c>
      <c r="E28" s="15" t="s">
        <v>17</v>
      </c>
      <c r="F28" s="15" t="s">
        <v>18</v>
      </c>
      <c r="G28" s="15" t="s">
        <v>19</v>
      </c>
      <c r="H28" s="15" t="s">
        <v>20</v>
      </c>
      <c r="I28" s="17" t="s">
        <v>21</v>
      </c>
      <c r="J28" s="61" t="s">
        <v>22</v>
      </c>
      <c r="K28" s="62" t="s">
        <v>23</v>
      </c>
      <c r="L28" s="17" t="s">
        <v>5</v>
      </c>
    </row>
    <row r="29" spans="1:12" ht="50.1" customHeight="1">
      <c r="A29" s="20">
        <v>17</v>
      </c>
      <c r="B29" s="27" t="s">
        <v>68</v>
      </c>
      <c r="C29" s="27" t="s">
        <v>69</v>
      </c>
      <c r="D29" s="27" t="s">
        <v>70</v>
      </c>
      <c r="E29" s="27" t="s">
        <v>28</v>
      </c>
      <c r="F29" s="32"/>
      <c r="G29" s="32" t="s">
        <v>71</v>
      </c>
      <c r="H29" s="33">
        <v>5000</v>
      </c>
      <c r="I29" s="27" t="s">
        <v>424</v>
      </c>
      <c r="J29" s="63"/>
      <c r="K29" s="63">
        <f t="shared" si="0"/>
        <v>0</v>
      </c>
      <c r="L29" s="20" t="s">
        <v>72</v>
      </c>
    </row>
    <row r="30" spans="1:12" ht="50.1" customHeight="1">
      <c r="A30" s="20">
        <v>18</v>
      </c>
      <c r="B30" s="27" t="s">
        <v>73</v>
      </c>
      <c r="C30" s="27" t="s">
        <v>74</v>
      </c>
      <c r="D30" s="27" t="s">
        <v>75</v>
      </c>
      <c r="E30" s="20" t="s">
        <v>28</v>
      </c>
      <c r="F30" s="32" t="s">
        <v>29</v>
      </c>
      <c r="G30" s="32" t="s">
        <v>30</v>
      </c>
      <c r="H30" s="33">
        <v>30</v>
      </c>
      <c r="I30" s="27" t="s">
        <v>424</v>
      </c>
      <c r="J30" s="63"/>
      <c r="K30" s="63">
        <f t="shared" si="0"/>
        <v>0</v>
      </c>
      <c r="L30" s="20"/>
    </row>
    <row r="31" spans="1:12" ht="50.1" customHeight="1">
      <c r="A31" s="20">
        <v>19</v>
      </c>
      <c r="B31" s="27" t="s">
        <v>76</v>
      </c>
      <c r="C31" s="27" t="s">
        <v>29</v>
      </c>
      <c r="D31" s="27" t="s">
        <v>29</v>
      </c>
      <c r="E31" s="27" t="s">
        <v>28</v>
      </c>
      <c r="F31" s="27"/>
      <c r="G31" s="27" t="s">
        <v>77</v>
      </c>
      <c r="H31" s="27">
        <v>5000</v>
      </c>
      <c r="I31" s="27" t="s">
        <v>424</v>
      </c>
      <c r="J31" s="63"/>
      <c r="K31" s="63">
        <f t="shared" si="0"/>
        <v>0</v>
      </c>
      <c r="L31" s="20"/>
    </row>
    <row r="32" spans="1:12" ht="50.1" customHeight="1">
      <c r="A32" s="20">
        <v>20</v>
      </c>
      <c r="B32" s="27" t="s">
        <v>78</v>
      </c>
      <c r="C32" s="27" t="s">
        <v>79</v>
      </c>
      <c r="D32" s="27" t="s">
        <v>80</v>
      </c>
      <c r="E32" s="20" t="s">
        <v>28</v>
      </c>
      <c r="F32" s="32"/>
      <c r="G32" s="32" t="s">
        <v>51</v>
      </c>
      <c r="H32" s="34">
        <v>2000</v>
      </c>
      <c r="I32" s="27" t="s">
        <v>424</v>
      </c>
      <c r="J32" s="63"/>
      <c r="K32" s="63">
        <f t="shared" si="0"/>
        <v>0</v>
      </c>
      <c r="L32" s="20"/>
    </row>
    <row r="33" spans="1:12" ht="50.1" customHeight="1">
      <c r="A33" s="20">
        <v>21</v>
      </c>
      <c r="B33" s="27" t="s">
        <v>81</v>
      </c>
      <c r="C33" s="27" t="s">
        <v>82</v>
      </c>
      <c r="D33" s="27" t="s">
        <v>83</v>
      </c>
      <c r="E33" s="20" t="s">
        <v>28</v>
      </c>
      <c r="F33" s="32"/>
      <c r="G33" s="32" t="s">
        <v>51</v>
      </c>
      <c r="H33" s="33">
        <v>500</v>
      </c>
      <c r="I33" s="27" t="s">
        <v>424</v>
      </c>
      <c r="J33" s="63"/>
      <c r="K33" s="63">
        <f t="shared" si="0"/>
        <v>0</v>
      </c>
      <c r="L33" s="20"/>
    </row>
    <row r="34" spans="1:12" ht="50.1" customHeight="1">
      <c r="A34" s="20">
        <v>22</v>
      </c>
      <c r="B34" s="27" t="s">
        <v>84</v>
      </c>
      <c r="C34" s="27" t="s">
        <v>85</v>
      </c>
      <c r="D34" s="27" t="s">
        <v>86</v>
      </c>
      <c r="E34" s="20" t="s">
        <v>28</v>
      </c>
      <c r="F34" s="32"/>
      <c r="G34" s="32" t="s">
        <v>51</v>
      </c>
      <c r="H34" s="33">
        <v>500</v>
      </c>
      <c r="I34" s="27" t="s">
        <v>424</v>
      </c>
      <c r="J34" s="63"/>
      <c r="K34" s="63">
        <f t="shared" si="0"/>
        <v>0</v>
      </c>
      <c r="L34" s="20"/>
    </row>
    <row r="35" spans="1:12" ht="50.1" customHeight="1">
      <c r="A35" s="20">
        <v>23</v>
      </c>
      <c r="B35" s="27" t="s">
        <v>87</v>
      </c>
      <c r="C35" s="27" t="s">
        <v>88</v>
      </c>
      <c r="D35" s="27" t="s">
        <v>80</v>
      </c>
      <c r="E35" s="20" t="s">
        <v>28</v>
      </c>
      <c r="F35" s="35"/>
      <c r="G35" s="35" t="s">
        <v>51</v>
      </c>
      <c r="H35" s="36">
        <v>8000</v>
      </c>
      <c r="I35" s="27" t="s">
        <v>424</v>
      </c>
      <c r="J35" s="63"/>
      <c r="K35" s="63">
        <f t="shared" si="0"/>
        <v>0</v>
      </c>
      <c r="L35" s="20"/>
    </row>
    <row r="36" spans="1:12" ht="50.1" customHeight="1">
      <c r="A36" s="20">
        <v>24</v>
      </c>
      <c r="B36" s="27" t="s">
        <v>89</v>
      </c>
      <c r="C36" s="27" t="s">
        <v>90</v>
      </c>
      <c r="D36" s="27" t="s">
        <v>91</v>
      </c>
      <c r="E36" s="20" t="s">
        <v>28</v>
      </c>
      <c r="F36" s="32"/>
      <c r="G36" s="32" t="s">
        <v>51</v>
      </c>
      <c r="H36" s="33">
        <v>1000</v>
      </c>
      <c r="I36" s="27" t="s">
        <v>424</v>
      </c>
      <c r="J36" s="63"/>
      <c r="K36" s="63">
        <f t="shared" si="0"/>
        <v>0</v>
      </c>
      <c r="L36" s="20"/>
    </row>
    <row r="37" spans="1:12" ht="50.1" customHeight="1">
      <c r="A37" s="20">
        <v>25</v>
      </c>
      <c r="B37" s="27" t="s">
        <v>92</v>
      </c>
      <c r="C37" s="27" t="s">
        <v>93</v>
      </c>
      <c r="D37" s="27" t="s">
        <v>94</v>
      </c>
      <c r="E37" s="20" t="s">
        <v>28</v>
      </c>
      <c r="F37" s="35"/>
      <c r="G37" s="35" t="s">
        <v>95</v>
      </c>
      <c r="H37" s="36">
        <v>8000</v>
      </c>
      <c r="I37" s="27" t="s">
        <v>424</v>
      </c>
      <c r="J37" s="63"/>
      <c r="K37" s="63">
        <f t="shared" si="0"/>
        <v>0</v>
      </c>
      <c r="L37" s="20"/>
    </row>
    <row r="38" spans="1:12" ht="50.1" customHeight="1">
      <c r="A38" s="20">
        <v>26</v>
      </c>
      <c r="B38" s="27" t="s">
        <v>96</v>
      </c>
      <c r="C38" s="27" t="s">
        <v>93</v>
      </c>
      <c r="D38" s="27" t="s">
        <v>29</v>
      </c>
      <c r="E38" s="20" t="s">
        <v>28</v>
      </c>
      <c r="F38" s="37"/>
      <c r="G38" s="35" t="s">
        <v>95</v>
      </c>
      <c r="H38" s="36">
        <v>4000</v>
      </c>
      <c r="I38" s="27" t="s">
        <v>424</v>
      </c>
      <c r="J38" s="63"/>
      <c r="K38" s="63">
        <f t="shared" si="0"/>
        <v>0</v>
      </c>
      <c r="L38" s="20"/>
    </row>
    <row r="39" spans="1:12" ht="50.1" customHeight="1">
      <c r="A39" s="20">
        <v>27</v>
      </c>
      <c r="B39" s="27" t="s">
        <v>97</v>
      </c>
      <c r="C39" s="27" t="s">
        <v>98</v>
      </c>
      <c r="D39" s="27" t="s">
        <v>99</v>
      </c>
      <c r="E39" s="20" t="s">
        <v>28</v>
      </c>
      <c r="F39" s="38"/>
      <c r="G39" s="32" t="s">
        <v>71</v>
      </c>
      <c r="H39" s="33">
        <v>3000</v>
      </c>
      <c r="I39" s="27" t="s">
        <v>424</v>
      </c>
      <c r="J39" s="63"/>
      <c r="K39" s="63">
        <f t="shared" si="0"/>
        <v>0</v>
      </c>
      <c r="L39" s="20"/>
    </row>
    <row r="40" spans="1:12" ht="50.1" customHeight="1">
      <c r="A40" s="20">
        <v>28</v>
      </c>
      <c r="B40" s="27" t="s">
        <v>100</v>
      </c>
      <c r="C40" s="27" t="s">
        <v>101</v>
      </c>
      <c r="D40" s="27" t="s">
        <v>102</v>
      </c>
      <c r="E40" s="20" t="s">
        <v>28</v>
      </c>
      <c r="F40" s="32"/>
      <c r="G40" s="32" t="s">
        <v>71</v>
      </c>
      <c r="H40" s="33">
        <v>500</v>
      </c>
      <c r="I40" s="27" t="s">
        <v>424</v>
      </c>
      <c r="J40" s="63"/>
      <c r="K40" s="63">
        <f t="shared" si="0"/>
        <v>0</v>
      </c>
      <c r="L40" s="20"/>
    </row>
    <row r="41" spans="1:12" ht="50.1" customHeight="1">
      <c r="A41" s="20">
        <v>29</v>
      </c>
      <c r="B41" s="27" t="s">
        <v>103</v>
      </c>
      <c r="C41" s="27" t="s">
        <v>104</v>
      </c>
      <c r="D41" s="27" t="s">
        <v>105</v>
      </c>
      <c r="E41" s="20" t="s">
        <v>28</v>
      </c>
      <c r="F41" s="32"/>
      <c r="G41" s="32" t="s">
        <v>71</v>
      </c>
      <c r="H41" s="33">
        <v>500</v>
      </c>
      <c r="I41" s="27" t="s">
        <v>424</v>
      </c>
      <c r="J41" s="63"/>
      <c r="K41" s="63">
        <f t="shared" si="0"/>
        <v>0</v>
      </c>
      <c r="L41" s="20"/>
    </row>
    <row r="42" spans="1:12" ht="50.1" customHeight="1">
      <c r="A42" s="20">
        <v>30</v>
      </c>
      <c r="B42" s="27" t="s">
        <v>106</v>
      </c>
      <c r="C42" s="27" t="s">
        <v>107</v>
      </c>
      <c r="D42" s="27" t="s">
        <v>108</v>
      </c>
      <c r="E42" s="20" t="s">
        <v>28</v>
      </c>
      <c r="F42" s="32"/>
      <c r="G42" s="32" t="s">
        <v>51</v>
      </c>
      <c r="H42" s="33">
        <v>1000</v>
      </c>
      <c r="I42" s="27" t="s">
        <v>424</v>
      </c>
      <c r="J42" s="63"/>
      <c r="K42" s="63">
        <f t="shared" si="0"/>
        <v>0</v>
      </c>
      <c r="L42" s="20"/>
    </row>
    <row r="43" spans="1:12" ht="50.1" customHeight="1">
      <c r="A43" s="20">
        <v>31</v>
      </c>
      <c r="B43" s="27" t="s">
        <v>109</v>
      </c>
      <c r="C43" s="27" t="s">
        <v>110</v>
      </c>
      <c r="D43" s="27" t="s">
        <v>108</v>
      </c>
      <c r="E43" s="20" t="s">
        <v>28</v>
      </c>
      <c r="F43" s="32"/>
      <c r="G43" s="32" t="s">
        <v>51</v>
      </c>
      <c r="H43" s="33">
        <v>2000</v>
      </c>
      <c r="I43" s="27" t="s">
        <v>424</v>
      </c>
      <c r="J43" s="63"/>
      <c r="K43" s="63">
        <f t="shared" si="0"/>
        <v>0</v>
      </c>
      <c r="L43" s="20"/>
    </row>
    <row r="44" spans="1:12" ht="50.1" customHeight="1">
      <c r="A44" s="20">
        <v>32</v>
      </c>
      <c r="B44" s="27" t="s">
        <v>111</v>
      </c>
      <c r="C44" s="27" t="s">
        <v>112</v>
      </c>
      <c r="D44" s="27" t="s">
        <v>113</v>
      </c>
      <c r="E44" s="20" t="s">
        <v>28</v>
      </c>
      <c r="F44" s="32"/>
      <c r="G44" s="32" t="s">
        <v>30</v>
      </c>
      <c r="H44" s="33">
        <v>50</v>
      </c>
      <c r="I44" s="27" t="s">
        <v>424</v>
      </c>
      <c r="J44" s="63"/>
      <c r="K44" s="63">
        <f t="shared" si="0"/>
        <v>0</v>
      </c>
      <c r="L44" s="20"/>
    </row>
    <row r="45" spans="1:12" ht="50.1" customHeight="1">
      <c r="A45" s="20">
        <v>33</v>
      </c>
      <c r="B45" s="27" t="s">
        <v>114</v>
      </c>
      <c r="C45" s="27" t="s">
        <v>115</v>
      </c>
      <c r="D45" s="27" t="s">
        <v>116</v>
      </c>
      <c r="E45" s="20" t="s">
        <v>28</v>
      </c>
      <c r="F45" s="32"/>
      <c r="G45" s="32" t="s">
        <v>117</v>
      </c>
      <c r="H45" s="33">
        <v>5000</v>
      </c>
      <c r="I45" s="27" t="s">
        <v>424</v>
      </c>
      <c r="J45" s="63"/>
      <c r="K45" s="63">
        <f t="shared" si="0"/>
        <v>0</v>
      </c>
      <c r="L45" s="20"/>
    </row>
    <row r="46" spans="1:12" ht="50.1" customHeight="1">
      <c r="A46" s="20">
        <v>34</v>
      </c>
      <c r="B46" s="27" t="s">
        <v>118</v>
      </c>
      <c r="C46" s="27" t="s">
        <v>119</v>
      </c>
      <c r="D46" s="27" t="s">
        <v>120</v>
      </c>
      <c r="E46" s="20" t="s">
        <v>28</v>
      </c>
      <c r="F46" s="32"/>
      <c r="G46" s="32" t="s">
        <v>95</v>
      </c>
      <c r="H46" s="33">
        <v>10</v>
      </c>
      <c r="I46" s="27" t="s">
        <v>424</v>
      </c>
      <c r="J46" s="63"/>
      <c r="K46" s="63">
        <f t="shared" si="0"/>
        <v>0</v>
      </c>
      <c r="L46" s="20"/>
    </row>
    <row r="47" spans="1:12" ht="50.1" customHeight="1">
      <c r="A47" s="20">
        <v>35</v>
      </c>
      <c r="B47" s="27" t="s">
        <v>121</v>
      </c>
      <c r="C47" s="27" t="s">
        <v>122</v>
      </c>
      <c r="D47" s="27" t="s">
        <v>123</v>
      </c>
      <c r="E47" s="20" t="s">
        <v>28</v>
      </c>
      <c r="F47" s="32"/>
      <c r="G47" s="32" t="s">
        <v>95</v>
      </c>
      <c r="H47" s="33">
        <v>10</v>
      </c>
      <c r="I47" s="27" t="s">
        <v>424</v>
      </c>
      <c r="J47" s="63"/>
      <c r="K47" s="63">
        <f t="shared" si="0"/>
        <v>0</v>
      </c>
      <c r="L47" s="20"/>
    </row>
    <row r="48" spans="1:12" ht="50.1" customHeight="1">
      <c r="A48" s="20">
        <v>36</v>
      </c>
      <c r="B48" s="27" t="s">
        <v>124</v>
      </c>
      <c r="C48" s="27" t="s">
        <v>125</v>
      </c>
      <c r="D48" s="27" t="s">
        <v>126</v>
      </c>
      <c r="E48" s="20" t="s">
        <v>28</v>
      </c>
      <c r="F48" s="32"/>
      <c r="G48" s="32" t="s">
        <v>71</v>
      </c>
      <c r="H48" s="33">
        <v>5000</v>
      </c>
      <c r="I48" s="27" t="s">
        <v>424</v>
      </c>
      <c r="J48" s="63"/>
      <c r="K48" s="63">
        <f t="shared" si="0"/>
        <v>0</v>
      </c>
      <c r="L48" s="20"/>
    </row>
    <row r="49" spans="1:12" ht="50.1" customHeight="1">
      <c r="A49" s="20">
        <v>37</v>
      </c>
      <c r="B49" s="27" t="s">
        <v>127</v>
      </c>
      <c r="C49" s="27" t="s">
        <v>128</v>
      </c>
      <c r="D49" s="27" t="s">
        <v>129</v>
      </c>
      <c r="E49" s="20" t="s">
        <v>28</v>
      </c>
      <c r="F49" s="32"/>
      <c r="G49" s="32" t="s">
        <v>71</v>
      </c>
      <c r="H49" s="34">
        <v>600</v>
      </c>
      <c r="I49" s="27" t="s">
        <v>424</v>
      </c>
      <c r="J49" s="63"/>
      <c r="K49" s="63">
        <f t="shared" si="0"/>
        <v>0</v>
      </c>
      <c r="L49" s="20"/>
    </row>
    <row r="50" spans="1:12" ht="50.1" customHeight="1">
      <c r="A50" s="20">
        <v>38</v>
      </c>
      <c r="B50" s="27" t="s">
        <v>130</v>
      </c>
      <c r="C50" s="27" t="s">
        <v>131</v>
      </c>
      <c r="D50" s="27" t="s">
        <v>132</v>
      </c>
      <c r="E50" s="20" t="s">
        <v>28</v>
      </c>
      <c r="F50" s="32"/>
      <c r="G50" s="32" t="s">
        <v>133</v>
      </c>
      <c r="H50" s="34">
        <v>1000</v>
      </c>
      <c r="I50" s="27" t="s">
        <v>424</v>
      </c>
      <c r="J50" s="63"/>
      <c r="K50" s="63">
        <f t="shared" si="0"/>
        <v>0</v>
      </c>
      <c r="L50" s="20"/>
    </row>
    <row r="51" spans="1:12" ht="50.1" customHeight="1">
      <c r="A51" s="20">
        <v>39</v>
      </c>
      <c r="B51" s="27" t="s">
        <v>134</v>
      </c>
      <c r="C51" s="27" t="s">
        <v>135</v>
      </c>
      <c r="D51" s="27" t="s">
        <v>136</v>
      </c>
      <c r="E51" s="20" t="s">
        <v>28</v>
      </c>
      <c r="F51" s="32"/>
      <c r="G51" s="32" t="s">
        <v>51</v>
      </c>
      <c r="H51" s="33">
        <v>1000</v>
      </c>
      <c r="I51" s="27" t="s">
        <v>424</v>
      </c>
      <c r="J51" s="63"/>
      <c r="K51" s="63">
        <f t="shared" si="0"/>
        <v>0</v>
      </c>
      <c r="L51" s="20"/>
    </row>
    <row r="52" spans="1:12" ht="50.1" customHeight="1">
      <c r="A52" s="20">
        <v>40</v>
      </c>
      <c r="B52" s="27" t="s">
        <v>137</v>
      </c>
      <c r="C52" s="27" t="s">
        <v>138</v>
      </c>
      <c r="D52" s="27" t="s">
        <v>139</v>
      </c>
      <c r="E52" s="20" t="s">
        <v>28</v>
      </c>
      <c r="F52" s="35"/>
      <c r="G52" s="35" t="s">
        <v>51</v>
      </c>
      <c r="H52" s="36">
        <v>500</v>
      </c>
      <c r="I52" s="27" t="s">
        <v>424</v>
      </c>
      <c r="J52" s="63"/>
      <c r="K52" s="63">
        <f t="shared" si="0"/>
        <v>0</v>
      </c>
      <c r="L52" s="20"/>
    </row>
    <row r="53" spans="1:12" ht="50.1" customHeight="1">
      <c r="A53" s="20">
        <v>41</v>
      </c>
      <c r="B53" s="27" t="s">
        <v>140</v>
      </c>
      <c r="C53" s="27" t="s">
        <v>141</v>
      </c>
      <c r="D53" s="27" t="s">
        <v>142</v>
      </c>
      <c r="E53" s="20" t="s">
        <v>28</v>
      </c>
      <c r="F53" s="32"/>
      <c r="G53" s="32" t="s">
        <v>95</v>
      </c>
      <c r="H53" s="34">
        <v>1000</v>
      </c>
      <c r="I53" s="27" t="s">
        <v>424</v>
      </c>
      <c r="J53" s="63"/>
      <c r="K53" s="63">
        <f t="shared" si="0"/>
        <v>0</v>
      </c>
      <c r="L53" s="20"/>
    </row>
    <row r="54" spans="1:12" ht="50.1" customHeight="1">
      <c r="A54" s="20">
        <v>42</v>
      </c>
      <c r="B54" s="27" t="s">
        <v>143</v>
      </c>
      <c r="C54" s="27" t="s">
        <v>144</v>
      </c>
      <c r="D54" s="27" t="s">
        <v>145</v>
      </c>
      <c r="E54" s="20" t="s">
        <v>28</v>
      </c>
      <c r="F54" s="32"/>
      <c r="G54" s="32" t="s">
        <v>51</v>
      </c>
      <c r="H54" s="33">
        <v>500</v>
      </c>
      <c r="I54" s="27" t="s">
        <v>424</v>
      </c>
      <c r="J54" s="63"/>
      <c r="K54" s="63">
        <f t="shared" si="0"/>
        <v>0</v>
      </c>
      <c r="L54" s="20"/>
    </row>
    <row r="55" spans="1:12" ht="50.1" customHeight="1">
      <c r="A55" s="20">
        <v>43</v>
      </c>
      <c r="B55" s="27" t="s">
        <v>146</v>
      </c>
      <c r="C55" s="27" t="s">
        <v>147</v>
      </c>
      <c r="D55" s="27" t="s">
        <v>148</v>
      </c>
      <c r="E55" s="20" t="s">
        <v>28</v>
      </c>
      <c r="F55" s="32"/>
      <c r="G55" s="32" t="s">
        <v>149</v>
      </c>
      <c r="H55" s="33">
        <v>5</v>
      </c>
      <c r="I55" s="27" t="s">
        <v>424</v>
      </c>
      <c r="J55" s="63"/>
      <c r="K55" s="63">
        <f t="shared" si="0"/>
        <v>0</v>
      </c>
      <c r="L55" s="20"/>
    </row>
    <row r="56" spans="1:12" ht="50.1" customHeight="1">
      <c r="A56" s="20">
        <v>44</v>
      </c>
      <c r="B56" s="27" t="s">
        <v>150</v>
      </c>
      <c r="C56" s="27" t="s">
        <v>147</v>
      </c>
      <c r="D56" s="27" t="s">
        <v>148</v>
      </c>
      <c r="E56" s="20" t="s">
        <v>28</v>
      </c>
      <c r="F56" s="32"/>
      <c r="G56" s="32" t="s">
        <v>149</v>
      </c>
      <c r="H56" s="34">
        <v>5</v>
      </c>
      <c r="I56" s="27" t="s">
        <v>424</v>
      </c>
      <c r="J56" s="63"/>
      <c r="K56" s="63">
        <f t="shared" si="0"/>
        <v>0</v>
      </c>
      <c r="L56" s="20"/>
    </row>
    <row r="57" spans="1:12" ht="50.1" customHeight="1">
      <c r="A57" s="20">
        <v>45</v>
      </c>
      <c r="B57" s="27" t="s">
        <v>151</v>
      </c>
      <c r="C57" s="27" t="s">
        <v>152</v>
      </c>
      <c r="D57" s="27" t="s">
        <v>153</v>
      </c>
      <c r="E57" s="20" t="s">
        <v>28</v>
      </c>
      <c r="F57" s="32"/>
      <c r="G57" s="32" t="s">
        <v>71</v>
      </c>
      <c r="H57" s="34">
        <v>500</v>
      </c>
      <c r="I57" s="27" t="s">
        <v>424</v>
      </c>
      <c r="J57" s="63"/>
      <c r="K57" s="63">
        <f t="shared" si="0"/>
        <v>0</v>
      </c>
      <c r="L57" s="20"/>
    </row>
    <row r="58" spans="1:12" ht="50.1" customHeight="1">
      <c r="A58" s="20">
        <v>46</v>
      </c>
      <c r="B58" s="27" t="s">
        <v>154</v>
      </c>
      <c r="C58" s="27" t="s">
        <v>155</v>
      </c>
      <c r="D58" s="27" t="s">
        <v>153</v>
      </c>
      <c r="E58" s="20" t="s">
        <v>28</v>
      </c>
      <c r="F58" s="32"/>
      <c r="G58" s="32" t="s">
        <v>71</v>
      </c>
      <c r="H58" s="33">
        <v>500</v>
      </c>
      <c r="I58" s="27" t="s">
        <v>424</v>
      </c>
      <c r="J58" s="63"/>
      <c r="K58" s="63">
        <f t="shared" si="0"/>
        <v>0</v>
      </c>
      <c r="L58" s="20"/>
    </row>
    <row r="59" spans="1:12" ht="50.1" customHeight="1">
      <c r="A59" s="20">
        <v>47</v>
      </c>
      <c r="B59" s="27" t="s">
        <v>156</v>
      </c>
      <c r="C59" s="27" t="s">
        <v>29</v>
      </c>
      <c r="D59" s="27" t="s">
        <v>157</v>
      </c>
      <c r="E59" s="20" t="s">
        <v>28</v>
      </c>
      <c r="F59" s="32" t="s">
        <v>29</v>
      </c>
      <c r="G59" s="32" t="s">
        <v>71</v>
      </c>
      <c r="H59" s="33">
        <v>5000</v>
      </c>
      <c r="I59" s="27" t="s">
        <v>424</v>
      </c>
      <c r="J59" s="63"/>
      <c r="K59" s="63">
        <f t="shared" si="0"/>
        <v>0</v>
      </c>
      <c r="L59" s="20"/>
    </row>
    <row r="60" spans="1:12" ht="50.1" customHeight="1">
      <c r="A60" s="69" t="s">
        <v>426</v>
      </c>
      <c r="B60" s="69"/>
      <c r="C60" s="69"/>
      <c r="D60" s="69"/>
      <c r="E60" s="69"/>
      <c r="F60" s="69"/>
      <c r="G60" s="69"/>
      <c r="H60" s="69"/>
      <c r="I60" s="69"/>
      <c r="J60" s="69"/>
      <c r="K60" s="70">
        <f>SUM(K29:K59)</f>
        <v>0</v>
      </c>
      <c r="L60" s="67"/>
    </row>
    <row r="61" spans="1:12" ht="50.1" customHeight="1">
      <c r="A61" s="79" t="s">
        <v>158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1"/>
    </row>
    <row r="62" spans="1:12" ht="50.1" customHeight="1">
      <c r="A62" s="15" t="s">
        <v>1</v>
      </c>
      <c r="B62" s="16" t="s">
        <v>14</v>
      </c>
      <c r="C62" s="17" t="s">
        <v>15</v>
      </c>
      <c r="D62" s="17" t="s">
        <v>16</v>
      </c>
      <c r="E62" s="15" t="s">
        <v>17</v>
      </c>
      <c r="F62" s="15" t="s">
        <v>18</v>
      </c>
      <c r="G62" s="15" t="s">
        <v>19</v>
      </c>
      <c r="H62" s="15" t="s">
        <v>20</v>
      </c>
      <c r="I62" s="17" t="s">
        <v>21</v>
      </c>
      <c r="J62" s="61" t="s">
        <v>22</v>
      </c>
      <c r="K62" s="62" t="s">
        <v>23</v>
      </c>
      <c r="L62" s="17" t="s">
        <v>5</v>
      </c>
    </row>
    <row r="63" spans="1:12" ht="50.1" customHeight="1">
      <c r="A63" s="20">
        <v>48</v>
      </c>
      <c r="B63" s="27" t="s">
        <v>159</v>
      </c>
      <c r="C63" s="27" t="s">
        <v>160</v>
      </c>
      <c r="D63" s="27" t="s">
        <v>161</v>
      </c>
      <c r="E63" s="20" t="s">
        <v>28</v>
      </c>
      <c r="F63" s="27" t="s">
        <v>162</v>
      </c>
      <c r="G63" s="39" t="s">
        <v>133</v>
      </c>
      <c r="H63" s="40">
        <v>1000</v>
      </c>
      <c r="I63" s="27" t="s">
        <v>424</v>
      </c>
      <c r="J63" s="63"/>
      <c r="K63" s="63">
        <f t="shared" si="0"/>
        <v>0</v>
      </c>
      <c r="L63" s="22" t="s">
        <v>72</v>
      </c>
    </row>
    <row r="64" spans="1:12" ht="50.1" customHeight="1">
      <c r="A64" s="20">
        <v>49</v>
      </c>
      <c r="B64" s="27" t="s">
        <v>163</v>
      </c>
      <c r="C64" s="27" t="s">
        <v>160</v>
      </c>
      <c r="D64" s="27" t="s">
        <v>161</v>
      </c>
      <c r="E64" s="20" t="s">
        <v>28</v>
      </c>
      <c r="F64" s="27" t="s">
        <v>162</v>
      </c>
      <c r="G64" s="39" t="s">
        <v>133</v>
      </c>
      <c r="H64" s="40">
        <v>500</v>
      </c>
      <c r="I64" s="27" t="s">
        <v>424</v>
      </c>
      <c r="J64" s="63"/>
      <c r="K64" s="63">
        <f t="shared" si="0"/>
        <v>0</v>
      </c>
      <c r="L64" s="23"/>
    </row>
    <row r="65" spans="1:12" ht="50.1" customHeight="1">
      <c r="A65" s="20">
        <v>50</v>
      </c>
      <c r="B65" s="39" t="s">
        <v>164</v>
      </c>
      <c r="C65" s="39" t="s">
        <v>165</v>
      </c>
      <c r="D65" s="39" t="s">
        <v>166</v>
      </c>
      <c r="E65" s="20" t="s">
        <v>28</v>
      </c>
      <c r="F65" s="27" t="s">
        <v>162</v>
      </c>
      <c r="G65" s="39" t="s">
        <v>133</v>
      </c>
      <c r="H65" s="41">
        <v>1000</v>
      </c>
      <c r="I65" s="27" t="s">
        <v>424</v>
      </c>
      <c r="J65" s="63"/>
      <c r="K65" s="63">
        <f t="shared" si="0"/>
        <v>0</v>
      </c>
      <c r="L65" s="23"/>
    </row>
    <row r="66" spans="1:12" ht="50.1" customHeight="1">
      <c r="A66" s="20">
        <v>51</v>
      </c>
      <c r="B66" s="39" t="s">
        <v>167</v>
      </c>
      <c r="C66" s="39" t="s">
        <v>165</v>
      </c>
      <c r="D66" s="39" t="s">
        <v>166</v>
      </c>
      <c r="E66" s="20" t="s">
        <v>28</v>
      </c>
      <c r="F66" s="27" t="s">
        <v>162</v>
      </c>
      <c r="G66" s="39" t="s">
        <v>133</v>
      </c>
      <c r="H66" s="40">
        <v>500</v>
      </c>
      <c r="I66" s="27" t="s">
        <v>424</v>
      </c>
      <c r="J66" s="63"/>
      <c r="K66" s="63">
        <f t="shared" si="0"/>
        <v>0</v>
      </c>
      <c r="L66" s="23"/>
    </row>
    <row r="67" spans="1:12" ht="50.1" customHeight="1">
      <c r="A67" s="20">
        <v>52</v>
      </c>
      <c r="B67" s="39" t="s">
        <v>168</v>
      </c>
      <c r="C67" s="39" t="s">
        <v>169</v>
      </c>
      <c r="D67" s="39" t="s">
        <v>170</v>
      </c>
      <c r="E67" s="20" t="s">
        <v>28</v>
      </c>
      <c r="F67" s="27" t="s">
        <v>162</v>
      </c>
      <c r="G67" s="39" t="s">
        <v>133</v>
      </c>
      <c r="H67" s="41">
        <v>1000</v>
      </c>
      <c r="I67" s="27" t="s">
        <v>424</v>
      </c>
      <c r="J67" s="63"/>
      <c r="K67" s="63">
        <f t="shared" si="0"/>
        <v>0</v>
      </c>
      <c r="L67" s="23"/>
    </row>
    <row r="68" spans="1:12" ht="50.1" customHeight="1">
      <c r="A68" s="20">
        <v>53</v>
      </c>
      <c r="B68" s="39" t="s">
        <v>171</v>
      </c>
      <c r="C68" s="39" t="s">
        <v>169</v>
      </c>
      <c r="D68" s="39" t="s">
        <v>170</v>
      </c>
      <c r="E68" s="20" t="s">
        <v>28</v>
      </c>
      <c r="F68" s="27" t="s">
        <v>162</v>
      </c>
      <c r="G68" s="39" t="s">
        <v>133</v>
      </c>
      <c r="H68" s="40">
        <v>500</v>
      </c>
      <c r="I68" s="27" t="s">
        <v>424</v>
      </c>
      <c r="J68" s="63"/>
      <c r="K68" s="63">
        <f t="shared" si="0"/>
        <v>0</v>
      </c>
      <c r="L68" s="23"/>
    </row>
    <row r="69" spans="1:12" ht="50.1" customHeight="1">
      <c r="A69" s="20">
        <v>54</v>
      </c>
      <c r="B69" s="42" t="s">
        <v>172</v>
      </c>
      <c r="C69" s="39" t="s">
        <v>173</v>
      </c>
      <c r="D69" s="39" t="s">
        <v>174</v>
      </c>
      <c r="E69" s="20" t="s">
        <v>28</v>
      </c>
      <c r="F69" s="27"/>
      <c r="G69" s="39" t="s">
        <v>71</v>
      </c>
      <c r="H69" s="41">
        <v>1000</v>
      </c>
      <c r="I69" s="27" t="s">
        <v>424</v>
      </c>
      <c r="J69" s="63"/>
      <c r="K69" s="63">
        <f t="shared" si="0"/>
        <v>0</v>
      </c>
      <c r="L69" s="23"/>
    </row>
    <row r="70" spans="1:12" ht="50.1" customHeight="1">
      <c r="A70" s="20">
        <v>55</v>
      </c>
      <c r="B70" s="39" t="s">
        <v>175</v>
      </c>
      <c r="C70" s="39" t="s">
        <v>176</v>
      </c>
      <c r="D70" s="39" t="s">
        <v>177</v>
      </c>
      <c r="E70" s="20" t="s">
        <v>28</v>
      </c>
      <c r="F70" s="27"/>
      <c r="G70" s="39" t="s">
        <v>71</v>
      </c>
      <c r="H70" s="41">
        <v>500</v>
      </c>
      <c r="I70" s="27" t="s">
        <v>424</v>
      </c>
      <c r="J70" s="63"/>
      <c r="K70" s="63">
        <f t="shared" si="0"/>
        <v>0</v>
      </c>
      <c r="L70" s="23"/>
    </row>
    <row r="71" spans="1:12" ht="50.1" customHeight="1">
      <c r="A71" s="20">
        <v>56</v>
      </c>
      <c r="B71" s="42" t="s">
        <v>178</v>
      </c>
      <c r="C71" s="42" t="s">
        <v>179</v>
      </c>
      <c r="D71" s="39" t="s">
        <v>180</v>
      </c>
      <c r="E71" s="20" t="s">
        <v>28</v>
      </c>
      <c r="F71" s="27" t="e" vm="1">
        <f ca="1">_xlfn.DISPIMG("ID_51D98E26D7744AE8B6EB78D8944BBD00",1)</f>
        <v>#NAME?</v>
      </c>
      <c r="G71" s="39" t="s">
        <v>149</v>
      </c>
      <c r="H71" s="41">
        <v>100</v>
      </c>
      <c r="I71" s="27" t="s">
        <v>424</v>
      </c>
      <c r="J71" s="63"/>
      <c r="K71" s="63">
        <f t="shared" si="0"/>
        <v>0</v>
      </c>
      <c r="L71" s="23"/>
    </row>
    <row r="72" spans="1:12" ht="50.1" customHeight="1">
      <c r="A72" s="20">
        <v>57</v>
      </c>
      <c r="B72" s="42" t="s">
        <v>181</v>
      </c>
      <c r="C72" s="42" t="s">
        <v>182</v>
      </c>
      <c r="D72" s="39" t="s">
        <v>183</v>
      </c>
      <c r="E72" s="20" t="s">
        <v>28</v>
      </c>
      <c r="F72" s="27" t="e" vm="1">
        <f ca="1">_xlfn.DISPIMG("ID_3A262F22B7FF44DF9FD4C70FDAB8F39B",1)</f>
        <v>#NAME?</v>
      </c>
      <c r="G72" s="39" t="s">
        <v>71</v>
      </c>
      <c r="H72" s="43">
        <v>500</v>
      </c>
      <c r="I72" s="27" t="s">
        <v>424</v>
      </c>
      <c r="J72" s="63"/>
      <c r="K72" s="63">
        <f t="shared" si="0"/>
        <v>0</v>
      </c>
      <c r="L72" s="23"/>
    </row>
    <row r="73" spans="1:12" ht="50.1" customHeight="1">
      <c r="A73" s="20">
        <v>58</v>
      </c>
      <c r="B73" s="27" t="s">
        <v>184</v>
      </c>
      <c r="C73" s="27" t="s">
        <v>56</v>
      </c>
      <c r="D73" s="27" t="s">
        <v>185</v>
      </c>
      <c r="E73" s="20" t="s">
        <v>28</v>
      </c>
      <c r="F73" s="35"/>
      <c r="G73" s="35" t="s">
        <v>51</v>
      </c>
      <c r="H73" s="36">
        <v>2000</v>
      </c>
      <c r="I73" s="27" t="s">
        <v>424</v>
      </c>
      <c r="J73" s="63"/>
      <c r="K73" s="63">
        <f t="shared" si="0"/>
        <v>0</v>
      </c>
      <c r="L73" s="23"/>
    </row>
    <row r="74" spans="1:12" ht="50.1" customHeight="1">
      <c r="A74" s="20">
        <v>59</v>
      </c>
      <c r="B74" s="42" t="s">
        <v>186</v>
      </c>
      <c r="C74" s="42" t="s">
        <v>187</v>
      </c>
      <c r="D74" s="27" t="s">
        <v>185</v>
      </c>
      <c r="E74" s="20" t="s">
        <v>28</v>
      </c>
      <c r="F74" s="20" t="s">
        <v>29</v>
      </c>
      <c r="G74" s="39" t="s">
        <v>51</v>
      </c>
      <c r="H74" s="41">
        <v>1000</v>
      </c>
      <c r="I74" s="27" t="s">
        <v>424</v>
      </c>
      <c r="J74" s="63"/>
      <c r="K74" s="63">
        <f t="shared" si="0"/>
        <v>0</v>
      </c>
      <c r="L74" s="23"/>
    </row>
    <row r="75" spans="1:12" ht="50.1" customHeight="1">
      <c r="A75" s="20">
        <v>60</v>
      </c>
      <c r="B75" s="42" t="s">
        <v>188</v>
      </c>
      <c r="C75" s="42" t="s">
        <v>189</v>
      </c>
      <c r="D75" s="39" t="s">
        <v>190</v>
      </c>
      <c r="E75" s="20" t="s">
        <v>28</v>
      </c>
      <c r="F75" s="20" t="s">
        <v>162</v>
      </c>
      <c r="G75" s="35" t="s">
        <v>51</v>
      </c>
      <c r="H75" s="41">
        <v>1000</v>
      </c>
      <c r="I75" s="27" t="s">
        <v>424</v>
      </c>
      <c r="J75" s="63"/>
      <c r="K75" s="63">
        <f t="shared" si="0"/>
        <v>0</v>
      </c>
      <c r="L75" s="23"/>
    </row>
    <row r="76" spans="1:12" ht="50.1" customHeight="1">
      <c r="A76" s="20">
        <v>61</v>
      </c>
      <c r="B76" s="44" t="s">
        <v>191</v>
      </c>
      <c r="C76" s="44" t="s">
        <v>192</v>
      </c>
      <c r="D76" s="45" t="s">
        <v>193</v>
      </c>
      <c r="E76" s="20" t="s">
        <v>28</v>
      </c>
      <c r="F76" s="20" t="s">
        <v>162</v>
      </c>
      <c r="G76" s="32" t="s">
        <v>51</v>
      </c>
      <c r="H76" s="46">
        <v>500</v>
      </c>
      <c r="I76" s="27" t="s">
        <v>424</v>
      </c>
      <c r="J76" s="63"/>
      <c r="K76" s="63">
        <f t="shared" si="0"/>
        <v>0</v>
      </c>
      <c r="L76" s="23"/>
    </row>
    <row r="77" spans="1:12" ht="50.1" customHeight="1">
      <c r="A77" s="20">
        <v>62</v>
      </c>
      <c r="B77" s="45" t="s">
        <v>194</v>
      </c>
      <c r="C77" s="45" t="s">
        <v>195</v>
      </c>
      <c r="D77" s="45" t="s">
        <v>162</v>
      </c>
      <c r="E77" s="20" t="s">
        <v>28</v>
      </c>
      <c r="F77" s="20" t="s">
        <v>162</v>
      </c>
      <c r="G77" s="32" t="s">
        <v>51</v>
      </c>
      <c r="H77" s="46">
        <v>500</v>
      </c>
      <c r="I77" s="27" t="s">
        <v>424</v>
      </c>
      <c r="J77" s="63"/>
      <c r="K77" s="63">
        <f t="shared" ref="K77:K142" si="1">H77*J77</f>
        <v>0</v>
      </c>
      <c r="L77" s="23"/>
    </row>
    <row r="78" spans="1:12" ht="50.1" customHeight="1">
      <c r="A78" s="20">
        <v>63</v>
      </c>
      <c r="B78" s="45" t="s">
        <v>196</v>
      </c>
      <c r="C78" s="45" t="s">
        <v>197</v>
      </c>
      <c r="D78" s="45" t="s">
        <v>162</v>
      </c>
      <c r="E78" s="20" t="s">
        <v>28</v>
      </c>
      <c r="F78" s="20" t="s">
        <v>162</v>
      </c>
      <c r="G78" s="32" t="s">
        <v>51</v>
      </c>
      <c r="H78" s="46">
        <v>1000</v>
      </c>
      <c r="I78" s="27" t="s">
        <v>424</v>
      </c>
      <c r="J78" s="63"/>
      <c r="K78" s="63">
        <f t="shared" si="1"/>
        <v>0</v>
      </c>
      <c r="L78" s="23"/>
    </row>
    <row r="79" spans="1:12" ht="50.1" customHeight="1">
      <c r="A79" s="20">
        <v>64</v>
      </c>
      <c r="B79" s="45" t="s">
        <v>198</v>
      </c>
      <c r="C79" s="45" t="s">
        <v>199</v>
      </c>
      <c r="D79" s="45" t="s">
        <v>162</v>
      </c>
      <c r="E79" s="20" t="s">
        <v>28</v>
      </c>
      <c r="F79" s="20" t="s">
        <v>29</v>
      </c>
      <c r="G79" s="32" t="s">
        <v>51</v>
      </c>
      <c r="H79" s="46">
        <v>5000</v>
      </c>
      <c r="I79" s="27" t="s">
        <v>424</v>
      </c>
      <c r="J79" s="63"/>
      <c r="K79" s="63">
        <f t="shared" si="1"/>
        <v>0</v>
      </c>
      <c r="L79" s="23"/>
    </row>
    <row r="80" spans="1:12" ht="50.1" customHeight="1">
      <c r="A80" s="20">
        <v>65</v>
      </c>
      <c r="B80" s="45" t="s">
        <v>200</v>
      </c>
      <c r="C80" s="45" t="s">
        <v>201</v>
      </c>
      <c r="D80" s="45" t="s">
        <v>162</v>
      </c>
      <c r="E80" s="20" t="s">
        <v>28</v>
      </c>
      <c r="F80" s="20" t="s">
        <v>29</v>
      </c>
      <c r="G80" s="45" t="s">
        <v>51</v>
      </c>
      <c r="H80" s="46">
        <v>500</v>
      </c>
      <c r="I80" s="27" t="s">
        <v>424</v>
      </c>
      <c r="J80" s="63"/>
      <c r="K80" s="63">
        <f t="shared" si="1"/>
        <v>0</v>
      </c>
      <c r="L80" s="23"/>
    </row>
    <row r="81" spans="1:12" ht="50.1" customHeight="1">
      <c r="A81" s="20">
        <v>66</v>
      </c>
      <c r="B81" s="44" t="s">
        <v>202</v>
      </c>
      <c r="C81" s="44" t="s">
        <v>203</v>
      </c>
      <c r="D81" s="45" t="s">
        <v>162</v>
      </c>
      <c r="E81" s="20" t="s">
        <v>28</v>
      </c>
      <c r="F81" s="20" t="s">
        <v>162</v>
      </c>
      <c r="G81" s="45" t="s">
        <v>51</v>
      </c>
      <c r="H81" s="46">
        <v>500</v>
      </c>
      <c r="I81" s="27" t="s">
        <v>424</v>
      </c>
      <c r="J81" s="63"/>
      <c r="K81" s="63">
        <f t="shared" si="1"/>
        <v>0</v>
      </c>
      <c r="L81" s="23"/>
    </row>
    <row r="82" spans="1:12" ht="50.1" customHeight="1">
      <c r="A82" s="20">
        <v>67</v>
      </c>
      <c r="B82" s="42" t="s">
        <v>204</v>
      </c>
      <c r="C82" s="45" t="s">
        <v>162</v>
      </c>
      <c r="D82" s="39" t="s">
        <v>205</v>
      </c>
      <c r="E82" s="20" t="s">
        <v>28</v>
      </c>
      <c r="F82" s="20" t="s">
        <v>29</v>
      </c>
      <c r="G82" s="39" t="s">
        <v>206</v>
      </c>
      <c r="H82" s="41">
        <v>500</v>
      </c>
      <c r="I82" s="27" t="s">
        <v>424</v>
      </c>
      <c r="J82" s="63"/>
      <c r="K82" s="63">
        <f t="shared" si="1"/>
        <v>0</v>
      </c>
      <c r="L82" s="23"/>
    </row>
    <row r="83" spans="1:12" ht="50.1" customHeight="1">
      <c r="A83" s="20">
        <v>68</v>
      </c>
      <c r="B83" s="42" t="s">
        <v>207</v>
      </c>
      <c r="C83" s="42" t="s">
        <v>187</v>
      </c>
      <c r="D83" s="39" t="s">
        <v>162</v>
      </c>
      <c r="E83" s="20" t="s">
        <v>28</v>
      </c>
      <c r="F83" s="20" t="s">
        <v>29</v>
      </c>
      <c r="G83" s="39" t="s">
        <v>30</v>
      </c>
      <c r="H83" s="41">
        <v>500</v>
      </c>
      <c r="I83" s="27" t="s">
        <v>424</v>
      </c>
      <c r="J83" s="63"/>
      <c r="K83" s="63">
        <f t="shared" si="1"/>
        <v>0</v>
      </c>
      <c r="L83" s="23"/>
    </row>
    <row r="84" spans="1:12" ht="50.1" customHeight="1">
      <c r="A84" s="20">
        <v>69</v>
      </c>
      <c r="B84" s="42" t="s">
        <v>208</v>
      </c>
      <c r="C84" s="42" t="s">
        <v>209</v>
      </c>
      <c r="D84" s="39" t="s">
        <v>210</v>
      </c>
      <c r="E84" s="20" t="s">
        <v>28</v>
      </c>
      <c r="F84" s="20" t="s">
        <v>29</v>
      </c>
      <c r="G84" s="27" t="s">
        <v>30</v>
      </c>
      <c r="H84" s="41">
        <v>500</v>
      </c>
      <c r="I84" s="27" t="s">
        <v>424</v>
      </c>
      <c r="J84" s="63"/>
      <c r="K84" s="63">
        <f t="shared" si="1"/>
        <v>0</v>
      </c>
      <c r="L84" s="23"/>
    </row>
    <row r="85" spans="1:12" ht="50.1" customHeight="1">
      <c r="A85" s="20">
        <v>70</v>
      </c>
      <c r="B85" s="42" t="s">
        <v>211</v>
      </c>
      <c r="C85" s="42" t="s">
        <v>212</v>
      </c>
      <c r="D85" s="39" t="s">
        <v>213</v>
      </c>
      <c r="E85" s="20" t="s">
        <v>28</v>
      </c>
      <c r="F85" s="20" t="s">
        <v>29</v>
      </c>
      <c r="G85" s="39" t="s">
        <v>71</v>
      </c>
      <c r="H85" s="41">
        <v>500</v>
      </c>
      <c r="I85" s="27" t="s">
        <v>424</v>
      </c>
      <c r="J85" s="63"/>
      <c r="K85" s="63">
        <f t="shared" si="1"/>
        <v>0</v>
      </c>
      <c r="L85" s="23"/>
    </row>
    <row r="86" spans="1:12" ht="50.1" customHeight="1">
      <c r="A86" s="20">
        <v>71</v>
      </c>
      <c r="B86" s="42" t="s">
        <v>214</v>
      </c>
      <c r="C86" s="42" t="s">
        <v>215</v>
      </c>
      <c r="D86" s="39" t="s">
        <v>213</v>
      </c>
      <c r="E86" s="20" t="s">
        <v>28</v>
      </c>
      <c r="F86" s="20" t="s">
        <v>29</v>
      </c>
      <c r="G86" s="39" t="s">
        <v>71</v>
      </c>
      <c r="H86" s="41">
        <v>500</v>
      </c>
      <c r="I86" s="27" t="s">
        <v>424</v>
      </c>
      <c r="J86" s="63"/>
      <c r="K86" s="63">
        <f t="shared" si="1"/>
        <v>0</v>
      </c>
      <c r="L86" s="23"/>
    </row>
    <row r="87" spans="1:12" ht="50.1" customHeight="1">
      <c r="A87" s="20">
        <v>72</v>
      </c>
      <c r="B87" s="42" t="s">
        <v>216</v>
      </c>
      <c r="C87" s="42" t="s">
        <v>217</v>
      </c>
      <c r="D87" s="39" t="s">
        <v>213</v>
      </c>
      <c r="E87" s="20" t="s">
        <v>28</v>
      </c>
      <c r="F87" s="20" t="s">
        <v>29</v>
      </c>
      <c r="G87" s="39" t="s">
        <v>71</v>
      </c>
      <c r="H87" s="41">
        <v>500</v>
      </c>
      <c r="I87" s="27" t="s">
        <v>424</v>
      </c>
      <c r="J87" s="63"/>
      <c r="K87" s="63">
        <f t="shared" si="1"/>
        <v>0</v>
      </c>
      <c r="L87" s="23"/>
    </row>
    <row r="88" spans="1:12" ht="50.1" customHeight="1">
      <c r="A88" s="20">
        <v>73</v>
      </c>
      <c r="B88" s="39" t="s">
        <v>218</v>
      </c>
      <c r="C88" s="39" t="s">
        <v>219</v>
      </c>
      <c r="D88" s="39" t="s">
        <v>220</v>
      </c>
      <c r="E88" s="20" t="s">
        <v>28</v>
      </c>
      <c r="F88" s="20" t="s">
        <v>162</v>
      </c>
      <c r="G88" s="39" t="s">
        <v>51</v>
      </c>
      <c r="H88" s="41">
        <v>500</v>
      </c>
      <c r="I88" s="27" t="s">
        <v>424</v>
      </c>
      <c r="J88" s="63"/>
      <c r="K88" s="63">
        <f t="shared" si="1"/>
        <v>0</v>
      </c>
      <c r="L88" s="23"/>
    </row>
    <row r="89" spans="1:12" ht="50.1" customHeight="1">
      <c r="A89" s="20">
        <v>74</v>
      </c>
      <c r="B89" s="27" t="s">
        <v>221</v>
      </c>
      <c r="C89" s="27" t="s">
        <v>222</v>
      </c>
      <c r="D89" s="27" t="s">
        <v>223</v>
      </c>
      <c r="E89" s="20" t="s">
        <v>28</v>
      </c>
      <c r="F89" s="20" t="s">
        <v>162</v>
      </c>
      <c r="G89" s="39" t="s">
        <v>71</v>
      </c>
      <c r="H89" s="41">
        <v>500</v>
      </c>
      <c r="I89" s="27" t="s">
        <v>424</v>
      </c>
      <c r="J89" s="63"/>
      <c r="K89" s="63">
        <f t="shared" si="1"/>
        <v>0</v>
      </c>
      <c r="L89" s="23"/>
    </row>
    <row r="90" spans="1:12" ht="50.1" customHeight="1">
      <c r="A90" s="20">
        <v>75</v>
      </c>
      <c r="B90" s="39" t="s">
        <v>224</v>
      </c>
      <c r="C90" s="39" t="s">
        <v>225</v>
      </c>
      <c r="D90" s="39" t="s">
        <v>226</v>
      </c>
      <c r="E90" s="20" t="s">
        <v>28</v>
      </c>
      <c r="F90" s="20" t="s">
        <v>29</v>
      </c>
      <c r="G90" s="39" t="s">
        <v>51</v>
      </c>
      <c r="H90" s="41">
        <v>500</v>
      </c>
      <c r="I90" s="27" t="s">
        <v>424</v>
      </c>
      <c r="J90" s="63"/>
      <c r="K90" s="63">
        <f t="shared" si="1"/>
        <v>0</v>
      </c>
      <c r="L90" s="24"/>
    </row>
    <row r="91" spans="1:12" ht="50.1" customHeight="1">
      <c r="A91" s="69" t="s">
        <v>426</v>
      </c>
      <c r="B91" s="69"/>
      <c r="C91" s="69"/>
      <c r="D91" s="69"/>
      <c r="E91" s="69"/>
      <c r="F91" s="69"/>
      <c r="G91" s="69"/>
      <c r="H91" s="69"/>
      <c r="I91" s="69"/>
      <c r="J91" s="69"/>
      <c r="K91" s="70">
        <f>SUM(K63:K90)</f>
        <v>0</v>
      </c>
      <c r="L91" s="66"/>
    </row>
    <row r="92" spans="1:12" ht="50.1" customHeight="1">
      <c r="A92" s="79" t="s">
        <v>227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1"/>
    </row>
    <row r="93" spans="1:12" ht="50.1" customHeight="1">
      <c r="A93" s="15" t="s">
        <v>1</v>
      </c>
      <c r="B93" s="16" t="s">
        <v>14</v>
      </c>
      <c r="C93" s="17" t="s">
        <v>15</v>
      </c>
      <c r="D93" s="17" t="s">
        <v>16</v>
      </c>
      <c r="E93" s="15" t="s">
        <v>17</v>
      </c>
      <c r="F93" s="15" t="s">
        <v>18</v>
      </c>
      <c r="G93" s="15" t="s">
        <v>19</v>
      </c>
      <c r="H93" s="15" t="s">
        <v>20</v>
      </c>
      <c r="I93" s="17" t="s">
        <v>21</v>
      </c>
      <c r="J93" s="61" t="s">
        <v>22</v>
      </c>
      <c r="K93" s="62" t="s">
        <v>23</v>
      </c>
      <c r="L93" s="17" t="s">
        <v>5</v>
      </c>
    </row>
    <row r="94" spans="1:12" ht="50.1" customHeight="1">
      <c r="A94" s="20">
        <v>76</v>
      </c>
      <c r="B94" s="47" t="s">
        <v>228</v>
      </c>
      <c r="C94" s="47" t="s">
        <v>229</v>
      </c>
      <c r="D94" s="47" t="s">
        <v>70</v>
      </c>
      <c r="E94" s="20" t="s">
        <v>28</v>
      </c>
      <c r="F94" s="48"/>
      <c r="G94" s="47" t="s">
        <v>51</v>
      </c>
      <c r="H94" s="47">
        <v>30000</v>
      </c>
      <c r="I94" s="27" t="s">
        <v>424</v>
      </c>
      <c r="J94" s="63"/>
      <c r="K94" s="63">
        <f t="shared" si="1"/>
        <v>0</v>
      </c>
      <c r="L94" s="22" t="s">
        <v>72</v>
      </c>
    </row>
    <row r="95" spans="1:12" ht="50.1" customHeight="1">
      <c r="A95" s="20">
        <v>77</v>
      </c>
      <c r="B95" s="47" t="s">
        <v>230</v>
      </c>
      <c r="C95" s="47" t="s">
        <v>231</v>
      </c>
      <c r="D95" s="47" t="s">
        <v>232</v>
      </c>
      <c r="E95" s="20" t="s">
        <v>28</v>
      </c>
      <c r="F95" s="48"/>
      <c r="G95" s="47" t="s">
        <v>133</v>
      </c>
      <c r="H95" s="47">
        <v>500</v>
      </c>
      <c r="I95" s="27" t="s">
        <v>424</v>
      </c>
      <c r="J95" s="63"/>
      <c r="K95" s="63">
        <f t="shared" si="1"/>
        <v>0</v>
      </c>
      <c r="L95" s="23"/>
    </row>
    <row r="96" spans="1:12" ht="50.1" customHeight="1">
      <c r="A96" s="20">
        <v>78</v>
      </c>
      <c r="B96" s="47" t="s">
        <v>233</v>
      </c>
      <c r="C96" s="47" t="s">
        <v>234</v>
      </c>
      <c r="D96" s="47" t="s">
        <v>235</v>
      </c>
      <c r="E96" s="20" t="s">
        <v>28</v>
      </c>
      <c r="F96" s="48"/>
      <c r="G96" s="47" t="s">
        <v>30</v>
      </c>
      <c r="H96" s="47">
        <v>5000</v>
      </c>
      <c r="I96" s="27" t="s">
        <v>424</v>
      </c>
      <c r="J96" s="63"/>
      <c r="K96" s="63">
        <f t="shared" si="1"/>
        <v>0</v>
      </c>
      <c r="L96" s="23"/>
    </row>
    <row r="97" spans="1:12" ht="50.1" customHeight="1">
      <c r="A97" s="20">
        <v>79</v>
      </c>
      <c r="B97" s="49" t="s">
        <v>236</v>
      </c>
      <c r="C97" s="49" t="s">
        <v>237</v>
      </c>
      <c r="D97" s="49" t="s">
        <v>238</v>
      </c>
      <c r="E97" s="20" t="s">
        <v>28</v>
      </c>
      <c r="F97" s="48"/>
      <c r="G97" s="49" t="s">
        <v>51</v>
      </c>
      <c r="H97" s="49">
        <v>500</v>
      </c>
      <c r="I97" s="27" t="s">
        <v>424</v>
      </c>
      <c r="J97" s="63"/>
      <c r="K97" s="63">
        <f t="shared" si="1"/>
        <v>0</v>
      </c>
      <c r="L97" s="23"/>
    </row>
    <row r="98" spans="1:12" ht="50.1" customHeight="1">
      <c r="A98" s="20">
        <v>80</v>
      </c>
      <c r="B98" s="49" t="s">
        <v>239</v>
      </c>
      <c r="C98" s="49" t="s">
        <v>240</v>
      </c>
      <c r="D98" s="49" t="s">
        <v>241</v>
      </c>
      <c r="E98" s="20" t="s">
        <v>28</v>
      </c>
      <c r="F98" s="48"/>
      <c r="G98" s="49" t="s">
        <v>51</v>
      </c>
      <c r="H98" s="49">
        <v>5000</v>
      </c>
      <c r="I98" s="27" t="s">
        <v>424</v>
      </c>
      <c r="J98" s="63"/>
      <c r="K98" s="63">
        <f t="shared" si="1"/>
        <v>0</v>
      </c>
      <c r="L98" s="23"/>
    </row>
    <row r="99" spans="1:12" ht="50.1" customHeight="1">
      <c r="A99" s="20">
        <v>81</v>
      </c>
      <c r="B99" s="49" t="s">
        <v>242</v>
      </c>
      <c r="C99" s="49" t="s">
        <v>243</v>
      </c>
      <c r="D99" s="49" t="s">
        <v>244</v>
      </c>
      <c r="E99" s="20" t="s">
        <v>28</v>
      </c>
      <c r="F99" s="48"/>
      <c r="G99" s="49" t="s">
        <v>30</v>
      </c>
      <c r="H99" s="49">
        <v>500</v>
      </c>
      <c r="I99" s="27" t="s">
        <v>424</v>
      </c>
      <c r="J99" s="63"/>
      <c r="K99" s="63">
        <f t="shared" si="1"/>
        <v>0</v>
      </c>
      <c r="L99" s="23"/>
    </row>
    <row r="100" spans="1:12" ht="50.1" customHeight="1">
      <c r="A100" s="20">
        <v>82</v>
      </c>
      <c r="B100" s="49" t="s">
        <v>245</v>
      </c>
      <c r="C100" s="49" t="s">
        <v>246</v>
      </c>
      <c r="D100" s="49" t="s">
        <v>247</v>
      </c>
      <c r="E100" s="20" t="s">
        <v>28</v>
      </c>
      <c r="F100" s="48"/>
      <c r="G100" s="49" t="s">
        <v>51</v>
      </c>
      <c r="H100" s="49">
        <v>1000</v>
      </c>
      <c r="I100" s="27" t="s">
        <v>424</v>
      </c>
      <c r="J100" s="63"/>
      <c r="K100" s="63">
        <f t="shared" si="1"/>
        <v>0</v>
      </c>
      <c r="L100" s="23"/>
    </row>
    <row r="101" spans="1:12" ht="50.1" customHeight="1">
      <c r="A101" s="20">
        <v>83</v>
      </c>
      <c r="B101" s="49" t="s">
        <v>248</v>
      </c>
      <c r="C101" s="49" t="s">
        <v>249</v>
      </c>
      <c r="D101" s="49" t="s">
        <v>250</v>
      </c>
      <c r="E101" s="20" t="s">
        <v>28</v>
      </c>
      <c r="F101" s="48"/>
      <c r="G101" s="49" t="s">
        <v>51</v>
      </c>
      <c r="H101" s="49">
        <v>1000</v>
      </c>
      <c r="I101" s="27" t="s">
        <v>424</v>
      </c>
      <c r="J101" s="63"/>
      <c r="K101" s="63">
        <f t="shared" si="1"/>
        <v>0</v>
      </c>
      <c r="L101" s="23"/>
    </row>
    <row r="102" spans="1:12" ht="50.1" customHeight="1">
      <c r="A102" s="20">
        <v>84</v>
      </c>
      <c r="B102" s="49" t="s">
        <v>251</v>
      </c>
      <c r="C102" s="49" t="s">
        <v>252</v>
      </c>
      <c r="D102" s="49" t="s">
        <v>253</v>
      </c>
      <c r="E102" s="20" t="s">
        <v>28</v>
      </c>
      <c r="F102" s="48"/>
      <c r="G102" s="49" t="s">
        <v>51</v>
      </c>
      <c r="H102" s="49">
        <v>500</v>
      </c>
      <c r="I102" s="27" t="s">
        <v>424</v>
      </c>
      <c r="J102" s="63"/>
      <c r="K102" s="63">
        <f t="shared" si="1"/>
        <v>0</v>
      </c>
      <c r="L102" s="23"/>
    </row>
    <row r="103" spans="1:12" ht="50.1" customHeight="1">
      <c r="A103" s="20">
        <v>85</v>
      </c>
      <c r="B103" s="49" t="s">
        <v>254</v>
      </c>
      <c r="C103" s="49" t="s">
        <v>255</v>
      </c>
      <c r="D103" s="49" t="s">
        <v>256</v>
      </c>
      <c r="E103" s="20" t="s">
        <v>28</v>
      </c>
      <c r="F103" s="48"/>
      <c r="G103" s="49" t="s">
        <v>71</v>
      </c>
      <c r="H103" s="49">
        <v>5000</v>
      </c>
      <c r="I103" s="27" t="s">
        <v>424</v>
      </c>
      <c r="J103" s="63"/>
      <c r="K103" s="63">
        <f t="shared" si="1"/>
        <v>0</v>
      </c>
      <c r="L103" s="23"/>
    </row>
    <row r="104" spans="1:12" ht="50.1" customHeight="1">
      <c r="A104" s="20">
        <v>86</v>
      </c>
      <c r="B104" s="49" t="s">
        <v>257</v>
      </c>
      <c r="C104" s="49" t="s">
        <v>258</v>
      </c>
      <c r="D104" s="49" t="s">
        <v>259</v>
      </c>
      <c r="E104" s="20" t="s">
        <v>28</v>
      </c>
      <c r="F104" s="48"/>
      <c r="G104" s="49" t="s">
        <v>51</v>
      </c>
      <c r="H104" s="49">
        <v>500</v>
      </c>
      <c r="I104" s="27" t="s">
        <v>424</v>
      </c>
      <c r="J104" s="63"/>
      <c r="K104" s="63">
        <f t="shared" si="1"/>
        <v>0</v>
      </c>
      <c r="L104" s="23"/>
    </row>
    <row r="105" spans="1:12" ht="50.1" customHeight="1">
      <c r="A105" s="20">
        <v>87</v>
      </c>
      <c r="B105" s="49" t="s">
        <v>260</v>
      </c>
      <c r="C105" s="49" t="s">
        <v>261</v>
      </c>
      <c r="D105" s="49" t="s">
        <v>205</v>
      </c>
      <c r="E105" s="20" t="s">
        <v>28</v>
      </c>
      <c r="F105" s="48"/>
      <c r="G105" s="49" t="s">
        <v>51</v>
      </c>
      <c r="H105" s="49">
        <v>300</v>
      </c>
      <c r="I105" s="27" t="s">
        <v>424</v>
      </c>
      <c r="J105" s="63"/>
      <c r="K105" s="63">
        <f t="shared" si="1"/>
        <v>0</v>
      </c>
      <c r="L105" s="23"/>
    </row>
    <row r="106" spans="1:12" ht="50.1" customHeight="1">
      <c r="A106" s="20">
        <v>88</v>
      </c>
      <c r="B106" s="49" t="s">
        <v>262</v>
      </c>
      <c r="C106" s="49" t="s">
        <v>263</v>
      </c>
      <c r="D106" s="49" t="s">
        <v>264</v>
      </c>
      <c r="E106" s="20" t="s">
        <v>28</v>
      </c>
      <c r="F106" s="48"/>
      <c r="G106" s="49" t="s">
        <v>51</v>
      </c>
      <c r="H106" s="49">
        <v>1000</v>
      </c>
      <c r="I106" s="27" t="s">
        <v>424</v>
      </c>
      <c r="J106" s="63"/>
      <c r="K106" s="63">
        <f t="shared" si="1"/>
        <v>0</v>
      </c>
      <c r="L106" s="23"/>
    </row>
    <row r="107" spans="1:12" ht="50.1" customHeight="1">
      <c r="A107" s="20">
        <v>89</v>
      </c>
      <c r="B107" s="49" t="s">
        <v>265</v>
      </c>
      <c r="C107" s="49" t="s">
        <v>266</v>
      </c>
      <c r="D107" s="49" t="s">
        <v>267</v>
      </c>
      <c r="E107" s="20" t="s">
        <v>28</v>
      </c>
      <c r="F107" s="48"/>
      <c r="G107" s="49" t="s">
        <v>51</v>
      </c>
      <c r="H107" s="49">
        <v>1000</v>
      </c>
      <c r="I107" s="27" t="s">
        <v>424</v>
      </c>
      <c r="J107" s="63"/>
      <c r="K107" s="63">
        <f t="shared" si="1"/>
        <v>0</v>
      </c>
      <c r="L107" s="23"/>
    </row>
    <row r="108" spans="1:12" ht="50.1" customHeight="1">
      <c r="A108" s="20">
        <v>90</v>
      </c>
      <c r="B108" s="49" t="s">
        <v>268</v>
      </c>
      <c r="C108" s="49" t="s">
        <v>269</v>
      </c>
      <c r="D108" s="49" t="s">
        <v>270</v>
      </c>
      <c r="E108" s="20" t="s">
        <v>28</v>
      </c>
      <c r="F108" s="48"/>
      <c r="G108" s="49" t="s">
        <v>30</v>
      </c>
      <c r="H108" s="49">
        <v>20</v>
      </c>
      <c r="I108" s="27" t="s">
        <v>424</v>
      </c>
      <c r="J108" s="63"/>
      <c r="K108" s="63">
        <f t="shared" si="1"/>
        <v>0</v>
      </c>
      <c r="L108" s="23"/>
    </row>
    <row r="109" spans="1:12" ht="50.1" customHeight="1">
      <c r="A109" s="20">
        <v>91</v>
      </c>
      <c r="B109" s="49" t="s">
        <v>271</v>
      </c>
      <c r="C109" s="49" t="s">
        <v>272</v>
      </c>
      <c r="D109" s="49" t="s">
        <v>273</v>
      </c>
      <c r="E109" s="20" t="s">
        <v>28</v>
      </c>
      <c r="F109" s="48"/>
      <c r="G109" s="49" t="s">
        <v>51</v>
      </c>
      <c r="H109" s="49">
        <v>1000</v>
      </c>
      <c r="I109" s="27" t="s">
        <v>424</v>
      </c>
      <c r="J109" s="63"/>
      <c r="K109" s="63">
        <f t="shared" si="1"/>
        <v>0</v>
      </c>
      <c r="L109" s="23"/>
    </row>
    <row r="110" spans="1:12" ht="50.1" customHeight="1">
      <c r="A110" s="20">
        <v>92</v>
      </c>
      <c r="B110" s="49" t="s">
        <v>274</v>
      </c>
      <c r="C110" s="49" t="s">
        <v>275</v>
      </c>
      <c r="D110" s="49" t="s">
        <v>276</v>
      </c>
      <c r="E110" s="20" t="s">
        <v>28</v>
      </c>
      <c r="F110" s="48"/>
      <c r="G110" s="49" t="s">
        <v>51</v>
      </c>
      <c r="H110" s="49">
        <v>1000</v>
      </c>
      <c r="I110" s="27" t="s">
        <v>424</v>
      </c>
      <c r="J110" s="63"/>
      <c r="K110" s="63">
        <f t="shared" si="1"/>
        <v>0</v>
      </c>
      <c r="L110" s="23"/>
    </row>
    <row r="111" spans="1:12" ht="50.1" customHeight="1">
      <c r="A111" s="20">
        <v>93</v>
      </c>
      <c r="B111" s="49" t="s">
        <v>277</v>
      </c>
      <c r="C111" s="49" t="s">
        <v>278</v>
      </c>
      <c r="D111" s="49" t="s">
        <v>279</v>
      </c>
      <c r="E111" s="20" t="s">
        <v>28</v>
      </c>
      <c r="F111" s="48"/>
      <c r="G111" s="49" t="s">
        <v>51</v>
      </c>
      <c r="H111" s="49">
        <v>1000</v>
      </c>
      <c r="I111" s="27" t="s">
        <v>424</v>
      </c>
      <c r="J111" s="63"/>
      <c r="K111" s="63">
        <f t="shared" si="1"/>
        <v>0</v>
      </c>
      <c r="L111" s="23"/>
    </row>
    <row r="112" spans="1:12" ht="50.1" customHeight="1">
      <c r="A112" s="20">
        <v>94</v>
      </c>
      <c r="B112" s="49" t="s">
        <v>280</v>
      </c>
      <c r="C112" s="49" t="s">
        <v>281</v>
      </c>
      <c r="D112" s="49" t="s">
        <v>282</v>
      </c>
      <c r="E112" s="20" t="s">
        <v>28</v>
      </c>
      <c r="F112" s="48"/>
      <c r="G112" s="49" t="s">
        <v>71</v>
      </c>
      <c r="H112" s="49">
        <v>2000</v>
      </c>
      <c r="I112" s="27" t="s">
        <v>424</v>
      </c>
      <c r="J112" s="63"/>
      <c r="K112" s="63">
        <f t="shared" si="1"/>
        <v>0</v>
      </c>
      <c r="L112" s="23"/>
    </row>
    <row r="113" spans="1:12" ht="50.1" customHeight="1">
      <c r="A113" s="20">
        <v>95</v>
      </c>
      <c r="B113" s="49" t="s">
        <v>283</v>
      </c>
      <c r="C113" s="49" t="s">
        <v>284</v>
      </c>
      <c r="D113" s="49" t="s">
        <v>285</v>
      </c>
      <c r="E113" s="20" t="s">
        <v>28</v>
      </c>
      <c r="F113" s="48"/>
      <c r="G113" s="49" t="s">
        <v>51</v>
      </c>
      <c r="H113" s="49">
        <v>500</v>
      </c>
      <c r="I113" s="27" t="s">
        <v>424</v>
      </c>
      <c r="J113" s="63"/>
      <c r="K113" s="63">
        <f t="shared" si="1"/>
        <v>0</v>
      </c>
      <c r="L113" s="23"/>
    </row>
    <row r="114" spans="1:12" ht="50.1" customHeight="1">
      <c r="A114" s="20">
        <v>96</v>
      </c>
      <c r="B114" s="50" t="s">
        <v>286</v>
      </c>
      <c r="C114" s="51" t="s">
        <v>287</v>
      </c>
      <c r="D114" s="50" t="s">
        <v>288</v>
      </c>
      <c r="E114" s="20" t="s">
        <v>28</v>
      </c>
      <c r="F114" s="48"/>
      <c r="G114" s="49" t="s">
        <v>51</v>
      </c>
      <c r="H114" s="49">
        <v>1000</v>
      </c>
      <c r="I114" s="27" t="s">
        <v>424</v>
      </c>
      <c r="J114" s="63"/>
      <c r="K114" s="63">
        <f t="shared" si="1"/>
        <v>0</v>
      </c>
      <c r="L114" s="23"/>
    </row>
    <row r="115" spans="1:12" ht="50.1" customHeight="1">
      <c r="A115" s="20">
        <v>97</v>
      </c>
      <c r="B115" s="50" t="s">
        <v>289</v>
      </c>
      <c r="C115" s="51" t="s">
        <v>287</v>
      </c>
      <c r="D115" s="51" t="s">
        <v>290</v>
      </c>
      <c r="E115" s="20" t="s">
        <v>28</v>
      </c>
      <c r="F115" s="48"/>
      <c r="G115" s="49" t="s">
        <v>51</v>
      </c>
      <c r="H115" s="49">
        <v>1000</v>
      </c>
      <c r="I115" s="27" t="s">
        <v>424</v>
      </c>
      <c r="J115" s="63"/>
      <c r="K115" s="63">
        <f t="shared" si="1"/>
        <v>0</v>
      </c>
      <c r="L115" s="23"/>
    </row>
    <row r="116" spans="1:12" ht="50.1" customHeight="1">
      <c r="A116" s="20">
        <v>98</v>
      </c>
      <c r="B116" s="52" t="s">
        <v>291</v>
      </c>
      <c r="C116" s="52" t="s">
        <v>292</v>
      </c>
      <c r="D116" s="52" t="s">
        <v>293</v>
      </c>
      <c r="E116" s="20" t="s">
        <v>28</v>
      </c>
      <c r="F116" s="48"/>
      <c r="G116" s="49" t="s">
        <v>51</v>
      </c>
      <c r="H116" s="49">
        <v>1000</v>
      </c>
      <c r="I116" s="27" t="s">
        <v>424</v>
      </c>
      <c r="J116" s="63"/>
      <c r="K116" s="63">
        <f t="shared" si="1"/>
        <v>0</v>
      </c>
      <c r="L116" s="23"/>
    </row>
    <row r="117" spans="1:12" ht="50.1" customHeight="1">
      <c r="A117" s="20">
        <v>99</v>
      </c>
      <c r="B117" s="52" t="s">
        <v>294</v>
      </c>
      <c r="C117" s="52" t="s">
        <v>295</v>
      </c>
      <c r="D117" s="52" t="s">
        <v>296</v>
      </c>
      <c r="E117" s="20" t="s">
        <v>28</v>
      </c>
      <c r="F117" s="48"/>
      <c r="G117" s="49" t="s">
        <v>51</v>
      </c>
      <c r="H117" s="49">
        <v>10000</v>
      </c>
      <c r="I117" s="27" t="s">
        <v>424</v>
      </c>
      <c r="J117" s="63"/>
      <c r="K117" s="63">
        <f t="shared" si="1"/>
        <v>0</v>
      </c>
      <c r="L117" s="23"/>
    </row>
    <row r="118" spans="1:12" ht="50.1" customHeight="1">
      <c r="A118" s="20">
        <v>100</v>
      </c>
      <c r="B118" s="52" t="s">
        <v>297</v>
      </c>
      <c r="C118" s="52" t="s">
        <v>298</v>
      </c>
      <c r="D118" s="52" t="s">
        <v>296</v>
      </c>
      <c r="E118" s="20" t="s">
        <v>28</v>
      </c>
      <c r="F118" s="48"/>
      <c r="G118" s="49" t="s">
        <v>51</v>
      </c>
      <c r="H118" s="49">
        <v>10000</v>
      </c>
      <c r="I118" s="27" t="s">
        <v>424</v>
      </c>
      <c r="J118" s="63"/>
      <c r="K118" s="63">
        <f t="shared" si="1"/>
        <v>0</v>
      </c>
      <c r="L118" s="23"/>
    </row>
    <row r="119" spans="1:12" ht="50.1" customHeight="1">
      <c r="A119" s="20">
        <v>101</v>
      </c>
      <c r="B119" s="53" t="s">
        <v>299</v>
      </c>
      <c r="C119" s="45" t="s">
        <v>300</v>
      </c>
      <c r="D119" s="54" t="s">
        <v>223</v>
      </c>
      <c r="E119" s="20" t="s">
        <v>28</v>
      </c>
      <c r="F119" s="48"/>
      <c r="G119" s="54" t="s">
        <v>71</v>
      </c>
      <c r="H119" s="55">
        <v>2000</v>
      </c>
      <c r="I119" s="27" t="s">
        <v>424</v>
      </c>
      <c r="J119" s="63"/>
      <c r="K119" s="63">
        <f t="shared" si="1"/>
        <v>0</v>
      </c>
      <c r="L119" s="23"/>
    </row>
    <row r="120" spans="1:12" ht="50.1" customHeight="1">
      <c r="A120" s="20">
        <v>102</v>
      </c>
      <c r="B120" s="53" t="s">
        <v>301</v>
      </c>
      <c r="C120" s="56" t="s">
        <v>302</v>
      </c>
      <c r="D120" s="54" t="s">
        <v>303</v>
      </c>
      <c r="E120" s="20" t="s">
        <v>28</v>
      </c>
      <c r="F120" s="48"/>
      <c r="G120" s="54" t="s">
        <v>51</v>
      </c>
      <c r="H120" s="55">
        <v>1000</v>
      </c>
      <c r="I120" s="27" t="s">
        <v>424</v>
      </c>
      <c r="J120" s="63"/>
      <c r="K120" s="63">
        <f t="shared" si="1"/>
        <v>0</v>
      </c>
      <c r="L120" s="23"/>
    </row>
    <row r="121" spans="1:12" ht="50.1" customHeight="1">
      <c r="A121" s="20">
        <v>103</v>
      </c>
      <c r="B121" s="53" t="s">
        <v>304</v>
      </c>
      <c r="C121" s="56" t="s">
        <v>305</v>
      </c>
      <c r="D121" s="54" t="s">
        <v>306</v>
      </c>
      <c r="E121" s="20" t="s">
        <v>28</v>
      </c>
      <c r="F121" s="48"/>
      <c r="G121" s="54" t="s">
        <v>71</v>
      </c>
      <c r="H121" s="55">
        <v>1000</v>
      </c>
      <c r="I121" s="27" t="s">
        <v>424</v>
      </c>
      <c r="J121" s="63"/>
      <c r="K121" s="63">
        <f t="shared" si="1"/>
        <v>0</v>
      </c>
      <c r="L121" s="23"/>
    </row>
    <row r="122" spans="1:12" ht="50.1" customHeight="1">
      <c r="A122" s="20">
        <v>104</v>
      </c>
      <c r="B122" s="53" t="s">
        <v>307</v>
      </c>
      <c r="C122" s="56" t="s">
        <v>308</v>
      </c>
      <c r="D122" s="54" t="s">
        <v>303</v>
      </c>
      <c r="E122" s="20" t="s">
        <v>28</v>
      </c>
      <c r="F122" s="48"/>
      <c r="G122" s="54" t="s">
        <v>71</v>
      </c>
      <c r="H122" s="55">
        <v>1000</v>
      </c>
      <c r="I122" s="27" t="s">
        <v>424</v>
      </c>
      <c r="J122" s="63"/>
      <c r="K122" s="63">
        <f t="shared" si="1"/>
        <v>0</v>
      </c>
      <c r="L122" s="23"/>
    </row>
    <row r="123" spans="1:12" ht="50.1" customHeight="1">
      <c r="A123" s="20">
        <v>105</v>
      </c>
      <c r="B123" s="57" t="s">
        <v>309</v>
      </c>
      <c r="C123" s="42" t="s">
        <v>310</v>
      </c>
      <c r="D123" s="58" t="s">
        <v>311</v>
      </c>
      <c r="E123" s="20" t="s">
        <v>28</v>
      </c>
      <c r="F123" s="48"/>
      <c r="G123" s="58" t="s">
        <v>71</v>
      </c>
      <c r="H123" s="59">
        <v>3000</v>
      </c>
      <c r="I123" s="27" t="s">
        <v>424</v>
      </c>
      <c r="J123" s="63"/>
      <c r="K123" s="63">
        <f t="shared" si="1"/>
        <v>0</v>
      </c>
      <c r="L123" s="23"/>
    </row>
    <row r="124" spans="1:12" ht="50.1" customHeight="1">
      <c r="A124" s="20">
        <v>106</v>
      </c>
      <c r="B124" s="57" t="s">
        <v>309</v>
      </c>
      <c r="C124" s="42" t="s">
        <v>312</v>
      </c>
      <c r="D124" s="58" t="s">
        <v>311</v>
      </c>
      <c r="E124" s="20" t="s">
        <v>28</v>
      </c>
      <c r="F124" s="48" t="s">
        <v>29</v>
      </c>
      <c r="G124" s="58" t="s">
        <v>71</v>
      </c>
      <c r="H124" s="59">
        <v>500</v>
      </c>
      <c r="I124" s="27" t="s">
        <v>424</v>
      </c>
      <c r="J124" s="63"/>
      <c r="K124" s="63">
        <f t="shared" si="1"/>
        <v>0</v>
      </c>
      <c r="L124" s="23"/>
    </row>
    <row r="125" spans="1:12" ht="50.1" customHeight="1">
      <c r="A125" s="20">
        <v>107</v>
      </c>
      <c r="B125" s="53" t="s">
        <v>313</v>
      </c>
      <c r="C125" s="44" t="s">
        <v>314</v>
      </c>
      <c r="D125" s="54" t="s">
        <v>315</v>
      </c>
      <c r="E125" s="20" t="s">
        <v>28</v>
      </c>
      <c r="F125" s="48"/>
      <c r="G125" s="54" t="s">
        <v>71</v>
      </c>
      <c r="H125" s="55">
        <v>3000</v>
      </c>
      <c r="I125" s="27" t="s">
        <v>424</v>
      </c>
      <c r="J125" s="63"/>
      <c r="K125" s="63">
        <f t="shared" si="1"/>
        <v>0</v>
      </c>
      <c r="L125" s="23"/>
    </row>
    <row r="126" spans="1:12" ht="50.1" customHeight="1">
      <c r="A126" s="20">
        <v>108</v>
      </c>
      <c r="B126" s="49" t="s">
        <v>316</v>
      </c>
      <c r="C126" s="49" t="s">
        <v>317</v>
      </c>
      <c r="D126" s="49" t="s">
        <v>318</v>
      </c>
      <c r="E126" s="20" t="s">
        <v>28</v>
      </c>
      <c r="F126" s="48"/>
      <c r="G126" s="49" t="s">
        <v>51</v>
      </c>
      <c r="H126" s="55">
        <v>300</v>
      </c>
      <c r="I126" s="27" t="s">
        <v>424</v>
      </c>
      <c r="J126" s="63"/>
      <c r="K126" s="63">
        <f t="shared" si="1"/>
        <v>0</v>
      </c>
      <c r="L126" s="23"/>
    </row>
    <row r="127" spans="1:12" ht="50.1" customHeight="1">
      <c r="A127" s="20">
        <v>109</v>
      </c>
      <c r="B127" s="49" t="s">
        <v>319</v>
      </c>
      <c r="C127" s="49" t="s">
        <v>320</v>
      </c>
      <c r="D127" s="49" t="s">
        <v>318</v>
      </c>
      <c r="E127" s="20" t="s">
        <v>28</v>
      </c>
      <c r="F127" s="48"/>
      <c r="G127" s="49" t="s">
        <v>51</v>
      </c>
      <c r="H127" s="55">
        <v>300</v>
      </c>
      <c r="I127" s="27" t="s">
        <v>424</v>
      </c>
      <c r="J127" s="63"/>
      <c r="K127" s="63">
        <f t="shared" si="1"/>
        <v>0</v>
      </c>
      <c r="L127" s="23"/>
    </row>
    <row r="128" spans="1:12" ht="50.1" customHeight="1">
      <c r="A128" s="20">
        <v>110</v>
      </c>
      <c r="B128" s="49" t="s">
        <v>321</v>
      </c>
      <c r="C128" s="49" t="s">
        <v>322</v>
      </c>
      <c r="D128" s="27" t="s">
        <v>323</v>
      </c>
      <c r="E128" s="20" t="s">
        <v>28</v>
      </c>
      <c r="F128" s="48" t="s">
        <v>162</v>
      </c>
      <c r="G128" s="48" t="s">
        <v>51</v>
      </c>
      <c r="H128" s="55">
        <v>5000</v>
      </c>
      <c r="I128" s="27" t="s">
        <v>424</v>
      </c>
      <c r="J128" s="63"/>
      <c r="K128" s="63">
        <f t="shared" si="1"/>
        <v>0</v>
      </c>
      <c r="L128" s="23"/>
    </row>
    <row r="129" spans="1:12" ht="50.1" customHeight="1">
      <c r="A129" s="20">
        <v>111</v>
      </c>
      <c r="B129" s="49" t="s">
        <v>324</v>
      </c>
      <c r="C129" s="27" t="s">
        <v>325</v>
      </c>
      <c r="D129" s="27" t="s">
        <v>326</v>
      </c>
      <c r="E129" s="20" t="s">
        <v>28</v>
      </c>
      <c r="F129" s="48"/>
      <c r="G129" s="48" t="s">
        <v>51</v>
      </c>
      <c r="H129" s="55">
        <v>1000</v>
      </c>
      <c r="I129" s="27" t="s">
        <v>424</v>
      </c>
      <c r="J129" s="63"/>
      <c r="K129" s="63">
        <f t="shared" si="1"/>
        <v>0</v>
      </c>
      <c r="L129" s="23"/>
    </row>
    <row r="130" spans="1:12" ht="50.1" customHeight="1">
      <c r="A130" s="20">
        <v>112</v>
      </c>
      <c r="B130" s="49" t="s">
        <v>327</v>
      </c>
      <c r="C130" s="27" t="s">
        <v>328</v>
      </c>
      <c r="D130" s="27" t="s">
        <v>329</v>
      </c>
      <c r="E130" s="20" t="s">
        <v>28</v>
      </c>
      <c r="F130" s="48"/>
      <c r="G130" s="48" t="s">
        <v>51</v>
      </c>
      <c r="H130" s="55">
        <v>2500</v>
      </c>
      <c r="I130" s="27" t="s">
        <v>424</v>
      </c>
      <c r="J130" s="63"/>
      <c r="K130" s="63">
        <f t="shared" si="1"/>
        <v>0</v>
      </c>
      <c r="L130" s="23"/>
    </row>
    <row r="131" spans="1:12" ht="50.1" customHeight="1">
      <c r="A131" s="20">
        <v>113</v>
      </c>
      <c r="B131" s="49" t="s">
        <v>330</v>
      </c>
      <c r="C131" s="27" t="s">
        <v>331</v>
      </c>
      <c r="D131" s="27" t="s">
        <v>332</v>
      </c>
      <c r="E131" s="20" t="s">
        <v>28</v>
      </c>
      <c r="F131" s="48"/>
      <c r="G131" s="48" t="s">
        <v>51</v>
      </c>
      <c r="H131" s="55">
        <v>250</v>
      </c>
      <c r="I131" s="27" t="s">
        <v>424</v>
      </c>
      <c r="J131" s="63"/>
      <c r="K131" s="63">
        <f t="shared" si="1"/>
        <v>0</v>
      </c>
      <c r="L131" s="23"/>
    </row>
    <row r="132" spans="1:12" ht="50.1" customHeight="1">
      <c r="A132" s="20">
        <v>114</v>
      </c>
      <c r="B132" s="49" t="s">
        <v>333</v>
      </c>
      <c r="C132" s="27" t="s">
        <v>334</v>
      </c>
      <c r="D132" s="27" t="s">
        <v>335</v>
      </c>
      <c r="E132" s="20" t="s">
        <v>28</v>
      </c>
      <c r="F132" s="48"/>
      <c r="G132" s="48" t="s">
        <v>51</v>
      </c>
      <c r="H132" s="55">
        <v>3000</v>
      </c>
      <c r="I132" s="27" t="s">
        <v>424</v>
      </c>
      <c r="J132" s="63"/>
      <c r="K132" s="63">
        <f t="shared" si="1"/>
        <v>0</v>
      </c>
      <c r="L132" s="23"/>
    </row>
    <row r="133" spans="1:12" ht="50.1" customHeight="1">
      <c r="A133" s="20">
        <v>115</v>
      </c>
      <c r="B133" s="49" t="s">
        <v>211</v>
      </c>
      <c r="C133" s="27" t="s">
        <v>336</v>
      </c>
      <c r="D133" s="27" t="s">
        <v>337</v>
      </c>
      <c r="E133" s="20" t="s">
        <v>28</v>
      </c>
      <c r="F133" s="48"/>
      <c r="G133" s="48" t="s">
        <v>51</v>
      </c>
      <c r="H133" s="48">
        <v>500</v>
      </c>
      <c r="I133" s="27" t="s">
        <v>424</v>
      </c>
      <c r="J133" s="63"/>
      <c r="K133" s="63">
        <f t="shared" si="1"/>
        <v>0</v>
      </c>
      <c r="L133" s="23"/>
    </row>
    <row r="134" spans="1:12" ht="50.1" customHeight="1">
      <c r="A134" s="20">
        <v>116</v>
      </c>
      <c r="B134" s="49" t="s">
        <v>338</v>
      </c>
      <c r="C134" s="27" t="s">
        <v>339</v>
      </c>
      <c r="D134" s="27" t="s">
        <v>340</v>
      </c>
      <c r="E134" s="20" t="s">
        <v>28</v>
      </c>
      <c r="F134" s="48"/>
      <c r="G134" s="48" t="s">
        <v>95</v>
      </c>
      <c r="H134" s="55">
        <v>100</v>
      </c>
      <c r="I134" s="27" t="s">
        <v>424</v>
      </c>
      <c r="J134" s="63"/>
      <c r="K134" s="63">
        <f t="shared" si="1"/>
        <v>0</v>
      </c>
      <c r="L134" s="23"/>
    </row>
    <row r="135" spans="1:12" ht="50.1" customHeight="1">
      <c r="A135" s="20">
        <v>117</v>
      </c>
      <c r="B135" s="49" t="s">
        <v>341</v>
      </c>
      <c r="C135" s="27" t="s">
        <v>342</v>
      </c>
      <c r="D135" s="27" t="s">
        <v>343</v>
      </c>
      <c r="E135" s="20" t="s">
        <v>28</v>
      </c>
      <c r="F135" s="48"/>
      <c r="G135" s="48" t="s">
        <v>51</v>
      </c>
      <c r="H135" s="55">
        <v>500</v>
      </c>
      <c r="I135" s="27" t="s">
        <v>424</v>
      </c>
      <c r="J135" s="63"/>
      <c r="K135" s="63">
        <f t="shared" si="1"/>
        <v>0</v>
      </c>
      <c r="L135" s="23"/>
    </row>
    <row r="136" spans="1:12" ht="50.1" customHeight="1">
      <c r="A136" s="20">
        <v>118</v>
      </c>
      <c r="B136" s="49" t="s">
        <v>344</v>
      </c>
      <c r="C136" s="27" t="s">
        <v>345</v>
      </c>
      <c r="D136" s="27" t="s">
        <v>346</v>
      </c>
      <c r="E136" s="20" t="s">
        <v>28</v>
      </c>
      <c r="F136" s="48"/>
      <c r="G136" s="48" t="s">
        <v>51</v>
      </c>
      <c r="H136" s="55">
        <v>500</v>
      </c>
      <c r="I136" s="27" t="s">
        <v>424</v>
      </c>
      <c r="J136" s="63"/>
      <c r="K136" s="63">
        <f t="shared" si="1"/>
        <v>0</v>
      </c>
      <c r="L136" s="23"/>
    </row>
    <row r="137" spans="1:12" ht="50.1" customHeight="1">
      <c r="A137" s="20">
        <v>119</v>
      </c>
      <c r="B137" s="49" t="s">
        <v>347</v>
      </c>
      <c r="C137" s="27" t="s">
        <v>348</v>
      </c>
      <c r="D137" s="27" t="s">
        <v>349</v>
      </c>
      <c r="E137" s="20" t="s">
        <v>28</v>
      </c>
      <c r="F137" s="48"/>
      <c r="G137" s="48" t="s">
        <v>51</v>
      </c>
      <c r="H137" s="55">
        <v>1000</v>
      </c>
      <c r="I137" s="27" t="s">
        <v>424</v>
      </c>
      <c r="J137" s="63"/>
      <c r="K137" s="63">
        <f t="shared" si="1"/>
        <v>0</v>
      </c>
      <c r="L137" s="23"/>
    </row>
    <row r="138" spans="1:12" ht="50.1" customHeight="1">
      <c r="A138" s="20">
        <v>120</v>
      </c>
      <c r="B138" s="49" t="s">
        <v>350</v>
      </c>
      <c r="C138" s="27" t="s">
        <v>351</v>
      </c>
      <c r="D138" s="27" t="s">
        <v>352</v>
      </c>
      <c r="E138" s="20" t="s">
        <v>28</v>
      </c>
      <c r="F138" s="48"/>
      <c r="G138" s="48" t="s">
        <v>51</v>
      </c>
      <c r="H138" s="55">
        <v>2000</v>
      </c>
      <c r="I138" s="27" t="s">
        <v>424</v>
      </c>
      <c r="J138" s="63"/>
      <c r="K138" s="63">
        <f t="shared" si="1"/>
        <v>0</v>
      </c>
      <c r="L138" s="23"/>
    </row>
    <row r="139" spans="1:12" ht="50.1" customHeight="1">
      <c r="A139" s="20">
        <v>121</v>
      </c>
      <c r="B139" s="49" t="s">
        <v>353</v>
      </c>
      <c r="C139" s="27" t="s">
        <v>354</v>
      </c>
      <c r="D139" s="27" t="s">
        <v>355</v>
      </c>
      <c r="E139" s="20" t="s">
        <v>28</v>
      </c>
      <c r="F139" s="48"/>
      <c r="G139" s="48" t="s">
        <v>95</v>
      </c>
      <c r="H139" s="55">
        <v>20</v>
      </c>
      <c r="I139" s="27" t="s">
        <v>424</v>
      </c>
      <c r="J139" s="63"/>
      <c r="K139" s="63">
        <f t="shared" si="1"/>
        <v>0</v>
      </c>
      <c r="L139" s="23"/>
    </row>
    <row r="140" spans="1:12" ht="50.1" customHeight="1">
      <c r="A140" s="20">
        <v>122</v>
      </c>
      <c r="B140" s="60" t="s">
        <v>356</v>
      </c>
      <c r="C140" s="27" t="s">
        <v>357</v>
      </c>
      <c r="D140" s="27" t="s">
        <v>358</v>
      </c>
      <c r="E140" s="20" t="s">
        <v>28</v>
      </c>
      <c r="F140" s="48"/>
      <c r="G140" s="48" t="s">
        <v>51</v>
      </c>
      <c r="H140" s="55">
        <v>1000</v>
      </c>
      <c r="I140" s="27" t="s">
        <v>424</v>
      </c>
      <c r="J140" s="63"/>
      <c r="K140" s="63">
        <f t="shared" si="1"/>
        <v>0</v>
      </c>
      <c r="L140" s="23"/>
    </row>
    <row r="141" spans="1:12" ht="50.1" customHeight="1">
      <c r="A141" s="20">
        <v>123</v>
      </c>
      <c r="B141" s="49" t="s">
        <v>359</v>
      </c>
      <c r="C141" s="27" t="s">
        <v>360</v>
      </c>
      <c r="D141" s="27" t="s">
        <v>361</v>
      </c>
      <c r="E141" s="20" t="s">
        <v>28</v>
      </c>
      <c r="F141" s="48"/>
      <c r="G141" s="48" t="s">
        <v>95</v>
      </c>
      <c r="H141" s="55">
        <v>100</v>
      </c>
      <c r="I141" s="27" t="s">
        <v>424</v>
      </c>
      <c r="J141" s="63"/>
      <c r="K141" s="63">
        <f t="shared" si="1"/>
        <v>0</v>
      </c>
      <c r="L141" s="23"/>
    </row>
    <row r="142" spans="1:12" ht="50.1" customHeight="1">
      <c r="A142" s="20">
        <v>124</v>
      </c>
      <c r="B142" s="49" t="s">
        <v>362</v>
      </c>
      <c r="C142" s="27" t="s">
        <v>363</v>
      </c>
      <c r="D142" s="27" t="s">
        <v>364</v>
      </c>
      <c r="E142" s="20" t="s">
        <v>28</v>
      </c>
      <c r="F142" s="48"/>
      <c r="G142" s="48" t="s">
        <v>365</v>
      </c>
      <c r="H142" s="55">
        <v>2000</v>
      </c>
      <c r="I142" s="27" t="s">
        <v>424</v>
      </c>
      <c r="J142" s="63"/>
      <c r="K142" s="63">
        <f t="shared" si="1"/>
        <v>0</v>
      </c>
      <c r="L142" s="23"/>
    </row>
    <row r="143" spans="1:12" ht="50.1" customHeight="1">
      <c r="A143" s="20">
        <v>125</v>
      </c>
      <c r="B143" s="49" t="s">
        <v>366</v>
      </c>
      <c r="C143" s="27" t="s">
        <v>367</v>
      </c>
      <c r="D143" s="27" t="s">
        <v>368</v>
      </c>
      <c r="E143" s="20" t="s">
        <v>28</v>
      </c>
      <c r="F143" s="48"/>
      <c r="G143" s="48" t="s">
        <v>51</v>
      </c>
      <c r="H143" s="55">
        <v>2000</v>
      </c>
      <c r="I143" s="27" t="s">
        <v>424</v>
      </c>
      <c r="J143" s="63"/>
      <c r="K143" s="63">
        <f t="shared" ref="K143:K164" si="2">H143*J143</f>
        <v>0</v>
      </c>
      <c r="L143" s="23"/>
    </row>
    <row r="144" spans="1:12" ht="50.1" customHeight="1">
      <c r="A144" s="20">
        <v>126</v>
      </c>
      <c r="B144" s="49" t="s">
        <v>369</v>
      </c>
      <c r="C144" s="27" t="s">
        <v>370</v>
      </c>
      <c r="D144" s="27" t="s">
        <v>371</v>
      </c>
      <c r="E144" s="20" t="s">
        <v>28</v>
      </c>
      <c r="F144" s="48" t="s">
        <v>29</v>
      </c>
      <c r="G144" s="48" t="s">
        <v>51</v>
      </c>
      <c r="H144" s="55">
        <v>3000</v>
      </c>
      <c r="I144" s="27" t="s">
        <v>424</v>
      </c>
      <c r="J144" s="63"/>
      <c r="K144" s="63">
        <f t="shared" si="2"/>
        <v>0</v>
      </c>
      <c r="L144" s="23"/>
    </row>
    <row r="145" spans="1:12" ht="50.1" customHeight="1">
      <c r="A145" s="20">
        <v>127</v>
      </c>
      <c r="B145" s="49" t="s">
        <v>372</v>
      </c>
      <c r="C145" s="27" t="s">
        <v>373</v>
      </c>
      <c r="D145" s="27" t="s">
        <v>374</v>
      </c>
      <c r="E145" s="20" t="s">
        <v>28</v>
      </c>
      <c r="F145" s="48"/>
      <c r="G145" s="48" t="s">
        <v>51</v>
      </c>
      <c r="H145" s="55">
        <v>3000</v>
      </c>
      <c r="I145" s="27" t="s">
        <v>424</v>
      </c>
      <c r="J145" s="63"/>
      <c r="K145" s="63">
        <f t="shared" si="2"/>
        <v>0</v>
      </c>
      <c r="L145" s="23"/>
    </row>
    <row r="146" spans="1:12" ht="50.1" customHeight="1">
      <c r="A146" s="20">
        <v>128</v>
      </c>
      <c r="B146" s="49" t="s">
        <v>375</v>
      </c>
      <c r="C146" s="27" t="s">
        <v>376</v>
      </c>
      <c r="D146" s="27" t="s">
        <v>377</v>
      </c>
      <c r="E146" s="20" t="s">
        <v>28</v>
      </c>
      <c r="F146" s="27" t="s">
        <v>378</v>
      </c>
      <c r="G146" s="48" t="s">
        <v>149</v>
      </c>
      <c r="H146" s="55">
        <v>30</v>
      </c>
      <c r="I146" s="27" t="s">
        <v>424</v>
      </c>
      <c r="J146" s="63"/>
      <c r="K146" s="63">
        <f t="shared" si="2"/>
        <v>0</v>
      </c>
      <c r="L146" s="23"/>
    </row>
    <row r="147" spans="1:12" ht="50.1" customHeight="1">
      <c r="A147" s="20">
        <v>129</v>
      </c>
      <c r="B147" s="49" t="s">
        <v>379</v>
      </c>
      <c r="C147" s="27" t="s">
        <v>380</v>
      </c>
      <c r="D147" s="27" t="s">
        <v>381</v>
      </c>
      <c r="E147" s="20" t="s">
        <v>28</v>
      </c>
      <c r="F147" s="27" t="s">
        <v>382</v>
      </c>
      <c r="G147" s="48" t="s">
        <v>51</v>
      </c>
      <c r="H147" s="55">
        <v>2000</v>
      </c>
      <c r="I147" s="27" t="s">
        <v>424</v>
      </c>
      <c r="J147" s="63"/>
      <c r="K147" s="63">
        <f t="shared" si="2"/>
        <v>0</v>
      </c>
      <c r="L147" s="23"/>
    </row>
    <row r="148" spans="1:12" ht="50.1" customHeight="1">
      <c r="A148" s="20">
        <v>130</v>
      </c>
      <c r="B148" s="49" t="s">
        <v>313</v>
      </c>
      <c r="C148" s="27" t="s">
        <v>314</v>
      </c>
      <c r="D148" s="27" t="s">
        <v>315</v>
      </c>
      <c r="E148" s="20" t="s">
        <v>28</v>
      </c>
      <c r="F148" s="48"/>
      <c r="G148" s="48" t="s">
        <v>71</v>
      </c>
      <c r="H148" s="55">
        <v>3000</v>
      </c>
      <c r="I148" s="27" t="s">
        <v>424</v>
      </c>
      <c r="J148" s="63"/>
      <c r="K148" s="63">
        <f t="shared" si="2"/>
        <v>0</v>
      </c>
      <c r="L148" s="23"/>
    </row>
    <row r="149" spans="1:12" ht="50.1" customHeight="1">
      <c r="A149" s="20">
        <v>131</v>
      </c>
      <c r="B149" s="49" t="s">
        <v>383</v>
      </c>
      <c r="C149" s="27" t="s">
        <v>384</v>
      </c>
      <c r="D149" s="27"/>
      <c r="E149" s="20" t="s">
        <v>385</v>
      </c>
      <c r="F149" s="48"/>
      <c r="G149" s="48"/>
      <c r="H149" s="55">
        <v>182</v>
      </c>
      <c r="I149" s="27" t="s">
        <v>424</v>
      </c>
      <c r="J149" s="63"/>
      <c r="K149" s="63">
        <f t="shared" si="2"/>
        <v>0</v>
      </c>
      <c r="L149" s="23"/>
    </row>
    <row r="150" spans="1:12" ht="50.1" customHeight="1">
      <c r="A150" s="20">
        <v>132</v>
      </c>
      <c r="B150" s="49" t="s">
        <v>386</v>
      </c>
      <c r="C150" s="27" t="s">
        <v>387</v>
      </c>
      <c r="D150" s="27" t="s">
        <v>388</v>
      </c>
      <c r="E150" s="20" t="s">
        <v>28</v>
      </c>
      <c r="F150" s="48" t="s">
        <v>29</v>
      </c>
      <c r="G150" s="48" t="s">
        <v>71</v>
      </c>
      <c r="H150" s="55">
        <v>10000</v>
      </c>
      <c r="I150" s="27" t="s">
        <v>424</v>
      </c>
      <c r="J150" s="63"/>
      <c r="K150" s="63">
        <f t="shared" si="2"/>
        <v>0</v>
      </c>
      <c r="L150" s="23"/>
    </row>
    <row r="151" spans="1:12" ht="50.1" customHeight="1">
      <c r="A151" s="20">
        <v>133</v>
      </c>
      <c r="B151" s="49" t="s">
        <v>389</v>
      </c>
      <c r="C151" s="27" t="s">
        <v>390</v>
      </c>
      <c r="D151" s="27" t="s">
        <v>391</v>
      </c>
      <c r="E151" s="20" t="s">
        <v>28</v>
      </c>
      <c r="F151" s="48"/>
      <c r="G151" s="48" t="s">
        <v>51</v>
      </c>
      <c r="H151" s="55">
        <v>2000</v>
      </c>
      <c r="I151" s="27" t="s">
        <v>424</v>
      </c>
      <c r="J151" s="63"/>
      <c r="K151" s="63">
        <f t="shared" si="2"/>
        <v>0</v>
      </c>
      <c r="L151" s="24"/>
    </row>
    <row r="152" spans="1:12" ht="50.1" customHeight="1">
      <c r="A152" s="71" t="s">
        <v>426</v>
      </c>
      <c r="B152" s="72"/>
      <c r="C152" s="72"/>
      <c r="D152" s="72"/>
      <c r="E152" s="72"/>
      <c r="F152" s="72"/>
      <c r="G152" s="72"/>
      <c r="H152" s="72"/>
      <c r="I152" s="72"/>
      <c r="J152" s="72"/>
      <c r="K152" s="70">
        <f>SUM(K94:K151)</f>
        <v>0</v>
      </c>
      <c r="L152" s="66"/>
    </row>
    <row r="153" spans="1:12" ht="50.1" customHeight="1">
      <c r="A153" s="79" t="s">
        <v>392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1"/>
    </row>
    <row r="154" spans="1:12" ht="50.1" customHeight="1">
      <c r="A154" s="15" t="s">
        <v>1</v>
      </c>
      <c r="B154" s="16" t="s">
        <v>14</v>
      </c>
      <c r="C154" s="17" t="s">
        <v>15</v>
      </c>
      <c r="D154" s="17" t="s">
        <v>16</v>
      </c>
      <c r="E154" s="15" t="s">
        <v>17</v>
      </c>
      <c r="F154" s="15" t="s">
        <v>18</v>
      </c>
      <c r="G154" s="15" t="s">
        <v>19</v>
      </c>
      <c r="H154" s="15" t="s">
        <v>20</v>
      </c>
      <c r="I154" s="17" t="s">
        <v>21</v>
      </c>
      <c r="J154" s="61" t="s">
        <v>22</v>
      </c>
      <c r="K154" s="62" t="s">
        <v>23</v>
      </c>
      <c r="L154" s="17" t="s">
        <v>5</v>
      </c>
    </row>
    <row r="155" spans="1:12" ht="50.1" customHeight="1">
      <c r="A155" s="20">
        <v>134</v>
      </c>
      <c r="B155" s="33" t="s">
        <v>393</v>
      </c>
      <c r="C155" s="33" t="s">
        <v>394</v>
      </c>
      <c r="D155" s="33" t="s">
        <v>395</v>
      </c>
      <c r="E155" s="20" t="s">
        <v>28</v>
      </c>
      <c r="F155" s="27" t="s">
        <v>29</v>
      </c>
      <c r="G155" s="33" t="s">
        <v>30</v>
      </c>
      <c r="H155" s="33">
        <v>50</v>
      </c>
      <c r="I155" s="27" t="s">
        <v>424</v>
      </c>
      <c r="J155" s="63"/>
      <c r="K155" s="63">
        <f t="shared" si="2"/>
        <v>0</v>
      </c>
      <c r="L155" s="20"/>
    </row>
    <row r="156" spans="1:12" ht="50.1" customHeight="1">
      <c r="A156" s="20">
        <v>135</v>
      </c>
      <c r="B156" s="33" t="s">
        <v>396</v>
      </c>
      <c r="C156" s="33" t="s">
        <v>394</v>
      </c>
      <c r="D156" s="33" t="s">
        <v>395</v>
      </c>
      <c r="E156" s="20" t="s">
        <v>28</v>
      </c>
      <c r="F156" s="27" t="s">
        <v>29</v>
      </c>
      <c r="G156" s="33" t="s">
        <v>30</v>
      </c>
      <c r="H156" s="33">
        <v>50</v>
      </c>
      <c r="I156" s="27" t="s">
        <v>424</v>
      </c>
      <c r="J156" s="63"/>
      <c r="K156" s="63">
        <f t="shared" si="2"/>
        <v>0</v>
      </c>
      <c r="L156" s="20"/>
    </row>
    <row r="157" spans="1:12" ht="50.1" customHeight="1">
      <c r="A157" s="20">
        <v>136</v>
      </c>
      <c r="B157" s="33" t="s">
        <v>397</v>
      </c>
      <c r="C157" s="33" t="s">
        <v>394</v>
      </c>
      <c r="D157" s="33" t="s">
        <v>398</v>
      </c>
      <c r="E157" s="20" t="s">
        <v>28</v>
      </c>
      <c r="F157" s="27" t="s">
        <v>29</v>
      </c>
      <c r="G157" s="33" t="s">
        <v>30</v>
      </c>
      <c r="H157" s="33">
        <v>50</v>
      </c>
      <c r="I157" s="27" t="s">
        <v>424</v>
      </c>
      <c r="J157" s="63"/>
      <c r="K157" s="63">
        <f t="shared" si="2"/>
        <v>0</v>
      </c>
      <c r="L157" s="20"/>
    </row>
    <row r="158" spans="1:12" ht="50.1" customHeight="1">
      <c r="A158" s="20">
        <v>137</v>
      </c>
      <c r="B158" s="33" t="s">
        <v>399</v>
      </c>
      <c r="C158" s="33" t="s">
        <v>400</v>
      </c>
      <c r="D158" s="33" t="s">
        <v>401</v>
      </c>
      <c r="E158" s="20" t="s">
        <v>28</v>
      </c>
      <c r="F158" s="27" t="s">
        <v>29</v>
      </c>
      <c r="G158" s="33" t="s">
        <v>30</v>
      </c>
      <c r="H158" s="33">
        <v>50</v>
      </c>
      <c r="I158" s="27" t="s">
        <v>424</v>
      </c>
      <c r="J158" s="63"/>
      <c r="K158" s="63">
        <f t="shared" si="2"/>
        <v>0</v>
      </c>
      <c r="L158" s="20"/>
    </row>
    <row r="159" spans="1:12" ht="50.1" customHeight="1">
      <c r="A159" s="20">
        <v>138</v>
      </c>
      <c r="B159" s="33" t="s">
        <v>402</v>
      </c>
      <c r="C159" s="33" t="s">
        <v>403</v>
      </c>
      <c r="D159" s="33" t="s">
        <v>404</v>
      </c>
      <c r="E159" s="20" t="s">
        <v>28</v>
      </c>
      <c r="F159" s="27" t="s">
        <v>29</v>
      </c>
      <c r="G159" s="33" t="s">
        <v>51</v>
      </c>
      <c r="H159" s="33">
        <v>2000</v>
      </c>
      <c r="I159" s="27" t="s">
        <v>424</v>
      </c>
      <c r="J159" s="63"/>
      <c r="K159" s="63">
        <f t="shared" si="2"/>
        <v>0</v>
      </c>
      <c r="L159" s="20"/>
    </row>
    <row r="160" spans="1:12" ht="50.1" customHeight="1">
      <c r="A160" s="20">
        <v>139</v>
      </c>
      <c r="B160" s="33" t="s">
        <v>405</v>
      </c>
      <c r="C160" s="33" t="s">
        <v>400</v>
      </c>
      <c r="D160" s="33" t="s">
        <v>398</v>
      </c>
      <c r="E160" s="20" t="s">
        <v>28</v>
      </c>
      <c r="F160" s="27" t="s">
        <v>29</v>
      </c>
      <c r="G160" s="33" t="s">
        <v>30</v>
      </c>
      <c r="H160" s="33">
        <v>50</v>
      </c>
      <c r="I160" s="27" t="s">
        <v>424</v>
      </c>
      <c r="J160" s="63"/>
      <c r="K160" s="63">
        <f t="shared" si="2"/>
        <v>0</v>
      </c>
      <c r="L160" s="20"/>
    </row>
    <row r="161" spans="1:12" ht="50.1" customHeight="1">
      <c r="A161" s="20">
        <v>140</v>
      </c>
      <c r="B161" s="33" t="s">
        <v>406</v>
      </c>
      <c r="C161" s="33" t="s">
        <v>407</v>
      </c>
      <c r="D161" s="33" t="s">
        <v>408</v>
      </c>
      <c r="E161" s="20" t="s">
        <v>28</v>
      </c>
      <c r="F161" s="27" t="s">
        <v>29</v>
      </c>
      <c r="G161" s="33" t="s">
        <v>51</v>
      </c>
      <c r="H161" s="33">
        <v>1000</v>
      </c>
      <c r="I161" s="27" t="s">
        <v>424</v>
      </c>
      <c r="J161" s="63"/>
      <c r="K161" s="63">
        <f t="shared" si="2"/>
        <v>0</v>
      </c>
      <c r="L161" s="20"/>
    </row>
    <row r="162" spans="1:12" ht="50.1" customHeight="1">
      <c r="A162" s="20">
        <v>141</v>
      </c>
      <c r="B162" s="33" t="s">
        <v>409</v>
      </c>
      <c r="C162" s="33" t="s">
        <v>400</v>
      </c>
      <c r="D162" s="33" t="s">
        <v>410</v>
      </c>
      <c r="E162" s="20" t="s">
        <v>28</v>
      </c>
      <c r="F162" s="27" t="s">
        <v>29</v>
      </c>
      <c r="G162" s="33" t="s">
        <v>30</v>
      </c>
      <c r="H162" s="33">
        <v>50</v>
      </c>
      <c r="I162" s="27" t="s">
        <v>424</v>
      </c>
      <c r="J162" s="63"/>
      <c r="K162" s="63">
        <f t="shared" si="2"/>
        <v>0</v>
      </c>
      <c r="L162" s="20"/>
    </row>
    <row r="163" spans="1:12" ht="50.1" customHeight="1">
      <c r="A163" s="20">
        <v>142</v>
      </c>
      <c r="B163" s="33" t="s">
        <v>411</v>
      </c>
      <c r="C163" s="33" t="s">
        <v>412</v>
      </c>
      <c r="D163" s="33" t="s">
        <v>413</v>
      </c>
      <c r="E163" s="20" t="s">
        <v>28</v>
      </c>
      <c r="F163" s="27" t="s">
        <v>29</v>
      </c>
      <c r="G163" s="33" t="s">
        <v>95</v>
      </c>
      <c r="H163" s="33">
        <v>200</v>
      </c>
      <c r="I163" s="27" t="s">
        <v>424</v>
      </c>
      <c r="J163" s="63"/>
      <c r="K163" s="63">
        <f t="shared" si="2"/>
        <v>0</v>
      </c>
      <c r="L163" s="20"/>
    </row>
    <row r="164" spans="1:12" ht="50.1" customHeight="1">
      <c r="A164" s="20">
        <v>143</v>
      </c>
      <c r="B164" s="33" t="s">
        <v>414</v>
      </c>
      <c r="C164" s="33" t="s">
        <v>415</v>
      </c>
      <c r="D164" s="33" t="s">
        <v>416</v>
      </c>
      <c r="E164" s="20" t="s">
        <v>28</v>
      </c>
      <c r="F164" s="27" t="s">
        <v>29</v>
      </c>
      <c r="G164" s="33" t="s">
        <v>71</v>
      </c>
      <c r="H164" s="33">
        <v>1000</v>
      </c>
      <c r="I164" s="27" t="s">
        <v>424</v>
      </c>
      <c r="J164" s="63"/>
      <c r="K164" s="63">
        <f t="shared" si="2"/>
        <v>0</v>
      </c>
      <c r="L164" s="20"/>
    </row>
    <row r="165" spans="1:12" ht="50.1" customHeight="1">
      <c r="A165" s="71" t="s">
        <v>426</v>
      </c>
      <c r="B165" s="72"/>
      <c r="C165" s="72"/>
      <c r="D165" s="72"/>
      <c r="E165" s="72"/>
      <c r="F165" s="72"/>
      <c r="G165" s="72"/>
      <c r="H165" s="72"/>
      <c r="I165" s="72"/>
      <c r="J165" s="73"/>
      <c r="K165" s="70">
        <f>SUM(K155:K164)</f>
        <v>0</v>
      </c>
      <c r="L165" s="20"/>
    </row>
    <row r="166" spans="1:12" ht="50.1" customHeight="1">
      <c r="A166" s="71" t="s">
        <v>425</v>
      </c>
      <c r="B166" s="72"/>
      <c r="C166" s="72"/>
      <c r="D166" s="72"/>
      <c r="E166" s="72"/>
      <c r="F166" s="72"/>
      <c r="G166" s="72"/>
      <c r="H166" s="72"/>
      <c r="I166" s="72"/>
      <c r="J166" s="72"/>
      <c r="K166" s="70">
        <f>K13+K19+K26+K60+K91+K152+K165</f>
        <v>0</v>
      </c>
      <c r="L166" s="20"/>
    </row>
    <row r="167" spans="1:12" ht="17.25">
      <c r="A167" s="5"/>
    </row>
    <row r="168" spans="1:12" ht="17.25">
      <c r="A168" s="5"/>
    </row>
    <row r="169" spans="1:12" ht="17.25">
      <c r="A169" s="5"/>
    </row>
    <row r="170" spans="1:12" ht="17.25">
      <c r="A170" s="5"/>
    </row>
    <row r="171" spans="1:12" ht="17.25">
      <c r="A171" s="5"/>
    </row>
    <row r="172" spans="1:12" ht="17.25">
      <c r="A172" s="5"/>
    </row>
    <row r="173" spans="1:12" ht="17.25">
      <c r="A173" s="5"/>
    </row>
    <row r="174" spans="1:12" ht="17.25">
      <c r="A174" s="5"/>
    </row>
    <row r="175" spans="1:12" ht="17.25">
      <c r="A175" s="5"/>
    </row>
    <row r="228" spans="1:1">
      <c r="A228" s="1" t="s">
        <v>12</v>
      </c>
    </row>
  </sheetData>
  <mergeCells count="18">
    <mergeCell ref="A60:J60"/>
    <mergeCell ref="A26:J26"/>
    <mergeCell ref="A19:J19"/>
    <mergeCell ref="A13:J13"/>
    <mergeCell ref="A61:L61"/>
    <mergeCell ref="A92:L92"/>
    <mergeCell ref="A153:L153"/>
    <mergeCell ref="L63:L90"/>
    <mergeCell ref="L94:L151"/>
    <mergeCell ref="A166:J166"/>
    <mergeCell ref="A165:J165"/>
    <mergeCell ref="A152:J152"/>
    <mergeCell ref="A91:J91"/>
    <mergeCell ref="A1:L1"/>
    <mergeCell ref="A2:L2"/>
    <mergeCell ref="A14:L14"/>
    <mergeCell ref="A20:L20"/>
    <mergeCell ref="A27:L27"/>
  </mergeCells>
  <phoneticPr fontId="14" type="noConversion"/>
  <dataValidations count="2">
    <dataValidation allowBlank="1" showInputMessage="1" showErrorMessage="1" prompt="不低于三个参考品牌，如无需参考品牌则填写“国产优质”" sqref="E31 E22:E25 E16:E18 E4:E12 E14 E20 E27 E29" xr:uid="{00000000-0002-0000-0100-000000000000}"/>
    <dataValidation allowBlank="1" showInputMessage="1" showErrorMessage="1" prompt="如无特别指定，则填写”不限“" sqref="D145 D27 D94:D143 D148:D149 D151 D22:D25 D16:D18 D20 D153" xr:uid="{00000000-0002-0000-0100-000001000000}"/>
  </dataValidations>
  <hyperlinks>
    <hyperlink ref="B97" r:id="rId1" tooltip="https://mgscloud.marriott.com/mgs/marrdocs/mgs/common/brands/courtyard/brandvoice/guestroom/tvchannelguide.pdf" xr:uid="{00000000-0004-0000-0100-000000000000}"/>
    <hyperlink ref="B130" r:id="rId2" xr:uid="{00000000-0004-0000-0100-000001000000}"/>
    <hyperlink ref="B132" r:id="rId3" tooltip="https://mgscloud.marriott.com/mgs/marrdocs/mgs/common/brands/courtyard/brandvoice/frontoffice/luggagestoragetag.pdf" xr:uid="{00000000-0004-0000-0100-000002000000}"/>
  </hyperlinks>
  <pageMargins left="0.7" right="0.7" top="0.75" bottom="0.75" header="0.3" footer="0.3"/>
  <pageSetup paperSize="9" orientation="portrait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6"/>
  <sheetViews>
    <sheetView topLeftCell="A115" zoomScale="85" zoomScaleNormal="85" workbookViewId="0">
      <selection activeCell="D14" sqref="D14"/>
    </sheetView>
  </sheetViews>
  <sheetFormatPr defaultColWidth="9" defaultRowHeight="12.75"/>
  <cols>
    <col min="1" max="1" width="9" style="3"/>
    <col min="2" max="3" width="27.5" style="3" customWidth="1"/>
    <col min="4" max="4" width="34.5" style="3" customWidth="1"/>
    <col min="5" max="5" width="18.625" style="3" customWidth="1"/>
    <col min="6" max="6" width="23.5" style="3" customWidth="1"/>
    <col min="7" max="8" width="11.5" style="3" customWidth="1"/>
    <col min="9" max="9" width="15.875" style="4" customWidth="1"/>
    <col min="10" max="11" width="13.875" style="4" customWidth="1"/>
    <col min="12" max="12" width="16" style="4" customWidth="1"/>
    <col min="13" max="16384" width="9" style="4"/>
  </cols>
  <sheetData>
    <row r="1" spans="1:12" s="2" customFormat="1" ht="48.95" customHeight="1">
      <c r="A1" s="13" t="s">
        <v>417</v>
      </c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</row>
    <row r="2" spans="1:12" ht="48.95" customHeight="1">
      <c r="A2" s="15" t="s">
        <v>1</v>
      </c>
      <c r="B2" s="16" t="s">
        <v>14</v>
      </c>
      <c r="C2" s="17" t="s">
        <v>15</v>
      </c>
      <c r="D2" s="17" t="s">
        <v>16</v>
      </c>
      <c r="E2" s="15" t="s">
        <v>17</v>
      </c>
      <c r="F2" s="15" t="s">
        <v>18</v>
      </c>
      <c r="G2" s="15" t="s">
        <v>19</v>
      </c>
      <c r="H2" s="15" t="s">
        <v>20</v>
      </c>
      <c r="I2" s="17" t="s">
        <v>21</v>
      </c>
      <c r="J2" s="18" t="s">
        <v>22</v>
      </c>
      <c r="K2" s="19" t="s">
        <v>23</v>
      </c>
      <c r="L2" s="17" t="s">
        <v>5</v>
      </c>
    </row>
    <row r="3" spans="1:12" ht="48.95" customHeight="1">
      <c r="A3" s="20">
        <v>1</v>
      </c>
      <c r="B3" s="27" t="s">
        <v>68</v>
      </c>
      <c r="C3" s="27" t="s">
        <v>69</v>
      </c>
      <c r="D3" s="27" t="s">
        <v>70</v>
      </c>
      <c r="E3" s="27" t="s">
        <v>28</v>
      </c>
      <c r="F3" s="32"/>
      <c r="G3" s="32" t="s">
        <v>71</v>
      </c>
      <c r="H3" s="33">
        <v>5000</v>
      </c>
      <c r="I3" s="20" t="s">
        <v>424</v>
      </c>
      <c r="J3" s="21"/>
      <c r="K3" s="21">
        <f>H3*J3</f>
        <v>0</v>
      </c>
      <c r="L3" s="22" t="s">
        <v>72</v>
      </c>
    </row>
    <row r="4" spans="1:12" ht="48.95" customHeight="1">
      <c r="A4" s="20">
        <v>2</v>
      </c>
      <c r="B4" s="27" t="s">
        <v>73</v>
      </c>
      <c r="C4" s="27" t="s">
        <v>74</v>
      </c>
      <c r="D4" s="27" t="s">
        <v>75</v>
      </c>
      <c r="E4" s="27" t="s">
        <v>28</v>
      </c>
      <c r="F4" s="32" t="s">
        <v>29</v>
      </c>
      <c r="G4" s="32" t="s">
        <v>30</v>
      </c>
      <c r="H4" s="33">
        <v>30</v>
      </c>
      <c r="I4" s="20" t="s">
        <v>424</v>
      </c>
      <c r="J4" s="21"/>
      <c r="K4" s="21">
        <f t="shared" ref="K4:K67" si="0">H4*J4</f>
        <v>0</v>
      </c>
      <c r="L4" s="23"/>
    </row>
    <row r="5" spans="1:12" ht="48.95" customHeight="1">
      <c r="A5" s="20">
        <v>3</v>
      </c>
      <c r="B5" s="27" t="s">
        <v>76</v>
      </c>
      <c r="C5" s="27" t="s">
        <v>29</v>
      </c>
      <c r="D5" s="27" t="s">
        <v>29</v>
      </c>
      <c r="E5" s="27" t="s">
        <v>28</v>
      </c>
      <c r="F5" s="32"/>
      <c r="G5" s="32" t="s">
        <v>77</v>
      </c>
      <c r="H5" s="33">
        <v>5000</v>
      </c>
      <c r="I5" s="20" t="s">
        <v>424</v>
      </c>
      <c r="J5" s="21"/>
      <c r="K5" s="21">
        <f t="shared" si="0"/>
        <v>0</v>
      </c>
      <c r="L5" s="23"/>
    </row>
    <row r="6" spans="1:12" ht="48.95" customHeight="1">
      <c r="A6" s="20">
        <v>4</v>
      </c>
      <c r="B6" s="27" t="s">
        <v>78</v>
      </c>
      <c r="C6" s="27" t="s">
        <v>79</v>
      </c>
      <c r="D6" s="27" t="s">
        <v>80</v>
      </c>
      <c r="E6" s="27" t="s">
        <v>28</v>
      </c>
      <c r="F6" s="32"/>
      <c r="G6" s="32" t="s">
        <v>51</v>
      </c>
      <c r="H6" s="33">
        <v>2000</v>
      </c>
      <c r="I6" s="20" t="s">
        <v>424</v>
      </c>
      <c r="J6" s="21"/>
      <c r="K6" s="21">
        <f t="shared" si="0"/>
        <v>0</v>
      </c>
      <c r="L6" s="23"/>
    </row>
    <row r="7" spans="1:12" ht="48.95" customHeight="1">
      <c r="A7" s="20">
        <v>5</v>
      </c>
      <c r="B7" s="27" t="s">
        <v>81</v>
      </c>
      <c r="C7" s="27" t="s">
        <v>82</v>
      </c>
      <c r="D7" s="27" t="s">
        <v>83</v>
      </c>
      <c r="E7" s="27" t="s">
        <v>28</v>
      </c>
      <c r="F7" s="32"/>
      <c r="G7" s="32" t="s">
        <v>51</v>
      </c>
      <c r="H7" s="33">
        <v>500</v>
      </c>
      <c r="I7" s="20" t="s">
        <v>424</v>
      </c>
      <c r="J7" s="21"/>
      <c r="K7" s="21">
        <f t="shared" si="0"/>
        <v>0</v>
      </c>
      <c r="L7" s="23"/>
    </row>
    <row r="8" spans="1:12" ht="48.95" customHeight="1">
      <c r="A8" s="20">
        <v>6</v>
      </c>
      <c r="B8" s="27" t="s">
        <v>84</v>
      </c>
      <c r="C8" s="27" t="s">
        <v>85</v>
      </c>
      <c r="D8" s="27" t="s">
        <v>86</v>
      </c>
      <c r="E8" s="27" t="s">
        <v>28</v>
      </c>
      <c r="F8" s="32"/>
      <c r="G8" s="32" t="s">
        <v>51</v>
      </c>
      <c r="H8" s="33">
        <v>500</v>
      </c>
      <c r="I8" s="20" t="s">
        <v>424</v>
      </c>
      <c r="J8" s="21"/>
      <c r="K8" s="21">
        <f t="shared" si="0"/>
        <v>0</v>
      </c>
      <c r="L8" s="23"/>
    </row>
    <row r="9" spans="1:12" ht="48.95" customHeight="1">
      <c r="A9" s="20">
        <v>7</v>
      </c>
      <c r="B9" s="27" t="s">
        <v>87</v>
      </c>
      <c r="C9" s="27" t="s">
        <v>88</v>
      </c>
      <c r="D9" s="27" t="s">
        <v>80</v>
      </c>
      <c r="E9" s="27" t="s">
        <v>28</v>
      </c>
      <c r="F9" s="35"/>
      <c r="G9" s="35" t="s">
        <v>51</v>
      </c>
      <c r="H9" s="33">
        <v>8000</v>
      </c>
      <c r="I9" s="20" t="s">
        <v>424</v>
      </c>
      <c r="J9" s="21"/>
      <c r="K9" s="21">
        <f t="shared" si="0"/>
        <v>0</v>
      </c>
      <c r="L9" s="23"/>
    </row>
    <row r="10" spans="1:12" ht="48.95" customHeight="1">
      <c r="A10" s="20">
        <v>8</v>
      </c>
      <c r="B10" s="27" t="s">
        <v>89</v>
      </c>
      <c r="C10" s="27" t="s">
        <v>90</v>
      </c>
      <c r="D10" s="27" t="s">
        <v>91</v>
      </c>
      <c r="E10" s="27" t="s">
        <v>28</v>
      </c>
      <c r="F10" s="32"/>
      <c r="G10" s="32" t="s">
        <v>51</v>
      </c>
      <c r="H10" s="33">
        <v>1000</v>
      </c>
      <c r="I10" s="20" t="s">
        <v>424</v>
      </c>
      <c r="J10" s="21"/>
      <c r="K10" s="21">
        <f t="shared" si="0"/>
        <v>0</v>
      </c>
      <c r="L10" s="23"/>
    </row>
    <row r="11" spans="1:12" ht="48.95" customHeight="1">
      <c r="A11" s="20">
        <v>9</v>
      </c>
      <c r="B11" s="27" t="s">
        <v>92</v>
      </c>
      <c r="C11" s="27" t="s">
        <v>93</v>
      </c>
      <c r="D11" s="27" t="s">
        <v>94</v>
      </c>
      <c r="E11" s="27" t="s">
        <v>28</v>
      </c>
      <c r="F11" s="35"/>
      <c r="G11" s="35" t="s">
        <v>95</v>
      </c>
      <c r="H11" s="33">
        <v>20000</v>
      </c>
      <c r="I11" s="20" t="s">
        <v>424</v>
      </c>
      <c r="J11" s="21"/>
      <c r="K11" s="21">
        <f t="shared" si="0"/>
        <v>0</v>
      </c>
      <c r="L11" s="23"/>
    </row>
    <row r="12" spans="1:12" ht="48.95" customHeight="1">
      <c r="A12" s="20">
        <v>10</v>
      </c>
      <c r="B12" s="27" t="s">
        <v>96</v>
      </c>
      <c r="C12" s="27" t="s">
        <v>93</v>
      </c>
      <c r="D12" s="27" t="s">
        <v>162</v>
      </c>
      <c r="E12" s="27" t="s">
        <v>28</v>
      </c>
      <c r="F12" s="37"/>
      <c r="G12" s="35" t="s">
        <v>95</v>
      </c>
      <c r="H12" s="33">
        <v>6000</v>
      </c>
      <c r="I12" s="20" t="s">
        <v>424</v>
      </c>
      <c r="J12" s="21"/>
      <c r="K12" s="21">
        <f t="shared" si="0"/>
        <v>0</v>
      </c>
      <c r="L12" s="23"/>
    </row>
    <row r="13" spans="1:12" ht="48.95" customHeight="1">
      <c r="A13" s="20">
        <v>11</v>
      </c>
      <c r="B13" s="27" t="s">
        <v>97</v>
      </c>
      <c r="C13" s="27" t="s">
        <v>98</v>
      </c>
      <c r="D13" s="27" t="s">
        <v>99</v>
      </c>
      <c r="E13" s="27" t="s">
        <v>28</v>
      </c>
      <c r="F13" s="38"/>
      <c r="G13" s="32" t="s">
        <v>71</v>
      </c>
      <c r="H13" s="33">
        <v>6000</v>
      </c>
      <c r="I13" s="20" t="s">
        <v>424</v>
      </c>
      <c r="J13" s="21"/>
      <c r="K13" s="21">
        <f t="shared" si="0"/>
        <v>0</v>
      </c>
      <c r="L13" s="23"/>
    </row>
    <row r="14" spans="1:12" ht="48.95" customHeight="1">
      <c r="A14" s="20">
        <v>12</v>
      </c>
      <c r="B14" s="27" t="s">
        <v>100</v>
      </c>
      <c r="C14" s="27" t="s">
        <v>101</v>
      </c>
      <c r="D14" s="27" t="s">
        <v>102</v>
      </c>
      <c r="E14" s="27" t="s">
        <v>28</v>
      </c>
      <c r="F14" s="32"/>
      <c r="G14" s="32" t="s">
        <v>71</v>
      </c>
      <c r="H14" s="33">
        <v>500</v>
      </c>
      <c r="I14" s="20" t="s">
        <v>424</v>
      </c>
      <c r="J14" s="21"/>
      <c r="K14" s="21">
        <f t="shared" si="0"/>
        <v>0</v>
      </c>
      <c r="L14" s="23"/>
    </row>
    <row r="15" spans="1:12" ht="48.95" customHeight="1">
      <c r="A15" s="20">
        <v>13</v>
      </c>
      <c r="B15" s="27" t="s">
        <v>103</v>
      </c>
      <c r="C15" s="27" t="s">
        <v>104</v>
      </c>
      <c r="D15" s="27" t="s">
        <v>105</v>
      </c>
      <c r="E15" s="27" t="s">
        <v>28</v>
      </c>
      <c r="F15" s="32"/>
      <c r="G15" s="32" t="s">
        <v>71</v>
      </c>
      <c r="H15" s="33">
        <v>500</v>
      </c>
      <c r="I15" s="20" t="s">
        <v>424</v>
      </c>
      <c r="J15" s="21"/>
      <c r="K15" s="21">
        <f t="shared" si="0"/>
        <v>0</v>
      </c>
      <c r="L15" s="23"/>
    </row>
    <row r="16" spans="1:12" ht="48.95" customHeight="1">
      <c r="A16" s="20">
        <v>14</v>
      </c>
      <c r="B16" s="27" t="s">
        <v>106</v>
      </c>
      <c r="C16" s="27" t="s">
        <v>107</v>
      </c>
      <c r="D16" s="27" t="s">
        <v>108</v>
      </c>
      <c r="E16" s="27" t="s">
        <v>28</v>
      </c>
      <c r="F16" s="32"/>
      <c r="G16" s="32" t="s">
        <v>51</v>
      </c>
      <c r="H16" s="33">
        <v>1000</v>
      </c>
      <c r="I16" s="20" t="s">
        <v>424</v>
      </c>
      <c r="J16" s="21"/>
      <c r="K16" s="21">
        <f t="shared" si="0"/>
        <v>0</v>
      </c>
      <c r="L16" s="23"/>
    </row>
    <row r="17" spans="1:12" ht="48.95" customHeight="1">
      <c r="A17" s="20">
        <v>15</v>
      </c>
      <c r="B17" s="27" t="s">
        <v>109</v>
      </c>
      <c r="C17" s="27" t="s">
        <v>110</v>
      </c>
      <c r="D17" s="27" t="s">
        <v>108</v>
      </c>
      <c r="E17" s="27" t="s">
        <v>28</v>
      </c>
      <c r="F17" s="32"/>
      <c r="G17" s="32" t="s">
        <v>51</v>
      </c>
      <c r="H17" s="33">
        <v>2000</v>
      </c>
      <c r="I17" s="20" t="s">
        <v>424</v>
      </c>
      <c r="J17" s="21"/>
      <c r="K17" s="21">
        <f t="shared" si="0"/>
        <v>0</v>
      </c>
      <c r="L17" s="23"/>
    </row>
    <row r="18" spans="1:12" ht="48.95" customHeight="1">
      <c r="A18" s="20">
        <v>16</v>
      </c>
      <c r="B18" s="27" t="s">
        <v>111</v>
      </c>
      <c r="C18" s="27" t="s">
        <v>112</v>
      </c>
      <c r="D18" s="27" t="s">
        <v>113</v>
      </c>
      <c r="E18" s="27" t="s">
        <v>28</v>
      </c>
      <c r="F18" s="32"/>
      <c r="G18" s="32" t="s">
        <v>30</v>
      </c>
      <c r="H18" s="33">
        <v>50</v>
      </c>
      <c r="I18" s="20" t="s">
        <v>424</v>
      </c>
      <c r="J18" s="21"/>
      <c r="K18" s="21">
        <f t="shared" si="0"/>
        <v>0</v>
      </c>
      <c r="L18" s="23"/>
    </row>
    <row r="19" spans="1:12" ht="48.95" customHeight="1">
      <c r="A19" s="20">
        <v>17</v>
      </c>
      <c r="B19" s="27" t="s">
        <v>114</v>
      </c>
      <c r="C19" s="27" t="s">
        <v>115</v>
      </c>
      <c r="D19" s="27" t="s">
        <v>116</v>
      </c>
      <c r="E19" s="27" t="s">
        <v>28</v>
      </c>
      <c r="F19" s="32"/>
      <c r="G19" s="32" t="s">
        <v>117</v>
      </c>
      <c r="H19" s="33">
        <v>5000</v>
      </c>
      <c r="I19" s="20" t="s">
        <v>424</v>
      </c>
      <c r="J19" s="21"/>
      <c r="K19" s="21">
        <f t="shared" si="0"/>
        <v>0</v>
      </c>
      <c r="L19" s="23"/>
    </row>
    <row r="20" spans="1:12" ht="48.95" customHeight="1">
      <c r="A20" s="20">
        <v>18</v>
      </c>
      <c r="B20" s="27" t="s">
        <v>418</v>
      </c>
      <c r="C20" s="27" t="s">
        <v>119</v>
      </c>
      <c r="D20" s="27" t="s">
        <v>120</v>
      </c>
      <c r="E20" s="27" t="s">
        <v>28</v>
      </c>
      <c r="F20" s="32"/>
      <c r="G20" s="32" t="s">
        <v>95</v>
      </c>
      <c r="H20" s="33">
        <v>10</v>
      </c>
      <c r="I20" s="20" t="s">
        <v>424</v>
      </c>
      <c r="J20" s="21"/>
      <c r="K20" s="21">
        <f t="shared" si="0"/>
        <v>0</v>
      </c>
      <c r="L20" s="23"/>
    </row>
    <row r="21" spans="1:12" ht="48.95" customHeight="1">
      <c r="A21" s="20">
        <v>19</v>
      </c>
      <c r="B21" s="27" t="s">
        <v>121</v>
      </c>
      <c r="C21" s="27" t="s">
        <v>122</v>
      </c>
      <c r="D21" s="27" t="s">
        <v>123</v>
      </c>
      <c r="E21" s="27" t="s">
        <v>28</v>
      </c>
      <c r="F21" s="32"/>
      <c r="G21" s="32" t="s">
        <v>95</v>
      </c>
      <c r="H21" s="33">
        <v>10</v>
      </c>
      <c r="I21" s="20" t="s">
        <v>424</v>
      </c>
      <c r="J21" s="21"/>
      <c r="K21" s="21">
        <f t="shared" si="0"/>
        <v>0</v>
      </c>
      <c r="L21" s="23"/>
    </row>
    <row r="22" spans="1:12" ht="48.95" customHeight="1">
      <c r="A22" s="20">
        <v>20</v>
      </c>
      <c r="B22" s="27" t="s">
        <v>124</v>
      </c>
      <c r="C22" s="27" t="s">
        <v>125</v>
      </c>
      <c r="D22" s="27" t="s">
        <v>126</v>
      </c>
      <c r="E22" s="27" t="s">
        <v>28</v>
      </c>
      <c r="F22" s="32"/>
      <c r="G22" s="32" t="s">
        <v>71</v>
      </c>
      <c r="H22" s="33">
        <v>5000</v>
      </c>
      <c r="I22" s="20" t="s">
        <v>424</v>
      </c>
      <c r="J22" s="21"/>
      <c r="K22" s="21">
        <f t="shared" si="0"/>
        <v>0</v>
      </c>
      <c r="L22" s="23"/>
    </row>
    <row r="23" spans="1:12" ht="48.95" customHeight="1">
      <c r="A23" s="20">
        <v>21</v>
      </c>
      <c r="B23" s="27" t="s">
        <v>127</v>
      </c>
      <c r="C23" s="27" t="s">
        <v>128</v>
      </c>
      <c r="D23" s="27" t="s">
        <v>129</v>
      </c>
      <c r="E23" s="27" t="s">
        <v>28</v>
      </c>
      <c r="F23" s="32"/>
      <c r="G23" s="32" t="s">
        <v>71</v>
      </c>
      <c r="H23" s="33">
        <v>600</v>
      </c>
      <c r="I23" s="20" t="s">
        <v>424</v>
      </c>
      <c r="J23" s="21"/>
      <c r="K23" s="21">
        <f t="shared" si="0"/>
        <v>0</v>
      </c>
      <c r="L23" s="23"/>
    </row>
    <row r="24" spans="1:12" ht="48.95" customHeight="1">
      <c r="A24" s="20">
        <v>22</v>
      </c>
      <c r="B24" s="27" t="s">
        <v>130</v>
      </c>
      <c r="C24" s="27" t="s">
        <v>131</v>
      </c>
      <c r="D24" s="27" t="s">
        <v>132</v>
      </c>
      <c r="E24" s="27" t="s">
        <v>28</v>
      </c>
      <c r="F24" s="32"/>
      <c r="G24" s="32" t="s">
        <v>133</v>
      </c>
      <c r="H24" s="33">
        <v>1000</v>
      </c>
      <c r="I24" s="20" t="s">
        <v>424</v>
      </c>
      <c r="J24" s="21"/>
      <c r="K24" s="21">
        <f t="shared" si="0"/>
        <v>0</v>
      </c>
      <c r="L24" s="23"/>
    </row>
    <row r="25" spans="1:12" ht="48.95" customHeight="1">
      <c r="A25" s="20">
        <v>23</v>
      </c>
      <c r="B25" s="27" t="s">
        <v>134</v>
      </c>
      <c r="C25" s="27" t="s">
        <v>135</v>
      </c>
      <c r="D25" s="27" t="s">
        <v>136</v>
      </c>
      <c r="E25" s="27" t="s">
        <v>28</v>
      </c>
      <c r="F25" s="32"/>
      <c r="G25" s="32" t="s">
        <v>51</v>
      </c>
      <c r="H25" s="33">
        <v>1000</v>
      </c>
      <c r="I25" s="20" t="s">
        <v>424</v>
      </c>
      <c r="J25" s="21"/>
      <c r="K25" s="21">
        <f t="shared" si="0"/>
        <v>0</v>
      </c>
      <c r="L25" s="23"/>
    </row>
    <row r="26" spans="1:12" ht="48.95" customHeight="1">
      <c r="A26" s="20">
        <v>24</v>
      </c>
      <c r="B26" s="27" t="s">
        <v>137</v>
      </c>
      <c r="C26" s="27" t="s">
        <v>138</v>
      </c>
      <c r="D26" s="27" t="s">
        <v>139</v>
      </c>
      <c r="E26" s="27" t="s">
        <v>28</v>
      </c>
      <c r="F26" s="35"/>
      <c r="G26" s="35" t="s">
        <v>51</v>
      </c>
      <c r="H26" s="33">
        <v>500</v>
      </c>
      <c r="I26" s="20" t="s">
        <v>424</v>
      </c>
      <c r="J26" s="21"/>
      <c r="K26" s="21">
        <f t="shared" si="0"/>
        <v>0</v>
      </c>
      <c r="L26" s="23"/>
    </row>
    <row r="27" spans="1:12" ht="48.95" customHeight="1">
      <c r="A27" s="20">
        <v>25</v>
      </c>
      <c r="B27" s="27" t="s">
        <v>140</v>
      </c>
      <c r="C27" s="27" t="s">
        <v>141</v>
      </c>
      <c r="D27" s="27" t="s">
        <v>142</v>
      </c>
      <c r="E27" s="27" t="s">
        <v>28</v>
      </c>
      <c r="F27" s="32"/>
      <c r="G27" s="32" t="s">
        <v>95</v>
      </c>
      <c r="H27" s="33">
        <v>1000</v>
      </c>
      <c r="I27" s="20" t="s">
        <v>424</v>
      </c>
      <c r="J27" s="21"/>
      <c r="K27" s="21">
        <f t="shared" si="0"/>
        <v>0</v>
      </c>
      <c r="L27" s="23"/>
    </row>
    <row r="28" spans="1:12" ht="48.95" customHeight="1">
      <c r="A28" s="20">
        <v>26</v>
      </c>
      <c r="B28" s="27" t="s">
        <v>146</v>
      </c>
      <c r="C28" s="27" t="s">
        <v>147</v>
      </c>
      <c r="D28" s="27" t="s">
        <v>148</v>
      </c>
      <c r="E28" s="27" t="s">
        <v>28</v>
      </c>
      <c r="F28" s="32"/>
      <c r="G28" s="32" t="s">
        <v>149</v>
      </c>
      <c r="H28" s="40">
        <v>5</v>
      </c>
      <c r="I28" s="20" t="s">
        <v>424</v>
      </c>
      <c r="J28" s="21"/>
      <c r="K28" s="21">
        <f t="shared" si="0"/>
        <v>0</v>
      </c>
      <c r="L28" s="23"/>
    </row>
    <row r="29" spans="1:12" ht="48.95" customHeight="1">
      <c r="A29" s="20">
        <v>27</v>
      </c>
      <c r="B29" s="27" t="s">
        <v>150</v>
      </c>
      <c r="C29" s="27" t="s">
        <v>147</v>
      </c>
      <c r="D29" s="27" t="s">
        <v>148</v>
      </c>
      <c r="E29" s="27" t="s">
        <v>28</v>
      </c>
      <c r="F29" s="32"/>
      <c r="G29" s="32" t="s">
        <v>149</v>
      </c>
      <c r="H29" s="40">
        <v>5</v>
      </c>
      <c r="I29" s="20" t="s">
        <v>424</v>
      </c>
      <c r="J29" s="21"/>
      <c r="K29" s="21">
        <f t="shared" si="0"/>
        <v>0</v>
      </c>
      <c r="L29" s="23"/>
    </row>
    <row r="30" spans="1:12" ht="48.95" customHeight="1">
      <c r="A30" s="20">
        <v>28</v>
      </c>
      <c r="B30" s="27" t="s">
        <v>151</v>
      </c>
      <c r="C30" s="27" t="s">
        <v>152</v>
      </c>
      <c r="D30" s="27" t="s">
        <v>153</v>
      </c>
      <c r="E30" s="27" t="s">
        <v>28</v>
      </c>
      <c r="F30" s="32"/>
      <c r="G30" s="32" t="s">
        <v>71</v>
      </c>
      <c r="H30" s="40">
        <v>500</v>
      </c>
      <c r="I30" s="20" t="s">
        <v>424</v>
      </c>
      <c r="J30" s="21"/>
      <c r="K30" s="21">
        <f t="shared" si="0"/>
        <v>0</v>
      </c>
      <c r="L30" s="23"/>
    </row>
    <row r="31" spans="1:12" ht="48.95" customHeight="1">
      <c r="A31" s="20">
        <v>29</v>
      </c>
      <c r="B31" s="27" t="s">
        <v>154</v>
      </c>
      <c r="C31" s="27" t="s">
        <v>155</v>
      </c>
      <c r="D31" s="27" t="s">
        <v>153</v>
      </c>
      <c r="E31" s="27" t="s">
        <v>28</v>
      </c>
      <c r="F31" s="32"/>
      <c r="G31" s="32" t="s">
        <v>71</v>
      </c>
      <c r="H31" s="40">
        <v>500</v>
      </c>
      <c r="I31" s="20" t="s">
        <v>424</v>
      </c>
      <c r="J31" s="74"/>
      <c r="K31" s="21">
        <f t="shared" si="0"/>
        <v>0</v>
      </c>
      <c r="L31" s="23"/>
    </row>
    <row r="32" spans="1:12" ht="48.95" customHeight="1">
      <c r="A32" s="20">
        <v>30</v>
      </c>
      <c r="B32" s="27" t="s">
        <v>156</v>
      </c>
      <c r="C32" s="27" t="s">
        <v>29</v>
      </c>
      <c r="D32" s="27" t="s">
        <v>157</v>
      </c>
      <c r="E32" s="27" t="s">
        <v>28</v>
      </c>
      <c r="F32" s="32" t="s">
        <v>29</v>
      </c>
      <c r="G32" s="32" t="s">
        <v>71</v>
      </c>
      <c r="H32" s="40">
        <v>5000</v>
      </c>
      <c r="I32" s="20" t="s">
        <v>424</v>
      </c>
      <c r="J32" s="74"/>
      <c r="K32" s="21">
        <f t="shared" si="0"/>
        <v>0</v>
      </c>
      <c r="L32" s="23"/>
    </row>
    <row r="33" spans="1:12" ht="48.95" customHeight="1">
      <c r="A33" s="20">
        <v>31</v>
      </c>
      <c r="B33" s="27" t="s">
        <v>159</v>
      </c>
      <c r="C33" s="27" t="s">
        <v>160</v>
      </c>
      <c r="D33" s="27" t="s">
        <v>161</v>
      </c>
      <c r="E33" s="27" t="s">
        <v>28</v>
      </c>
      <c r="F33" s="20" t="s">
        <v>162</v>
      </c>
      <c r="G33" s="39" t="s">
        <v>133</v>
      </c>
      <c r="H33" s="40">
        <v>1000</v>
      </c>
      <c r="I33" s="20" t="s">
        <v>424</v>
      </c>
      <c r="J33" s="74"/>
      <c r="K33" s="21">
        <f t="shared" si="0"/>
        <v>0</v>
      </c>
      <c r="L33" s="23"/>
    </row>
    <row r="34" spans="1:12" ht="48.95" customHeight="1">
      <c r="A34" s="20">
        <v>32</v>
      </c>
      <c r="B34" s="27" t="s">
        <v>163</v>
      </c>
      <c r="C34" s="27" t="s">
        <v>160</v>
      </c>
      <c r="D34" s="27" t="s">
        <v>161</v>
      </c>
      <c r="E34" s="27" t="s">
        <v>28</v>
      </c>
      <c r="F34" s="20" t="s">
        <v>162</v>
      </c>
      <c r="G34" s="39" t="s">
        <v>133</v>
      </c>
      <c r="H34" s="40">
        <v>500</v>
      </c>
      <c r="I34" s="20" t="s">
        <v>424</v>
      </c>
      <c r="J34" s="74"/>
      <c r="K34" s="21">
        <f t="shared" si="0"/>
        <v>0</v>
      </c>
      <c r="L34" s="23"/>
    </row>
    <row r="35" spans="1:12" ht="48.95" customHeight="1">
      <c r="A35" s="20">
        <v>33</v>
      </c>
      <c r="B35" s="39" t="s">
        <v>164</v>
      </c>
      <c r="C35" s="39" t="s">
        <v>165</v>
      </c>
      <c r="D35" s="39" t="s">
        <v>166</v>
      </c>
      <c r="E35" s="27" t="s">
        <v>28</v>
      </c>
      <c r="F35" s="20" t="s">
        <v>162</v>
      </c>
      <c r="G35" s="39" t="s">
        <v>133</v>
      </c>
      <c r="H35" s="41">
        <v>1000</v>
      </c>
      <c r="I35" s="20" t="s">
        <v>424</v>
      </c>
      <c r="J35" s="74"/>
      <c r="K35" s="21">
        <f t="shared" si="0"/>
        <v>0</v>
      </c>
      <c r="L35" s="23"/>
    </row>
    <row r="36" spans="1:12" ht="48.95" customHeight="1">
      <c r="A36" s="20">
        <v>34</v>
      </c>
      <c r="B36" s="39" t="s">
        <v>167</v>
      </c>
      <c r="C36" s="39" t="s">
        <v>165</v>
      </c>
      <c r="D36" s="39" t="s">
        <v>166</v>
      </c>
      <c r="E36" s="27" t="s">
        <v>28</v>
      </c>
      <c r="F36" s="20" t="s">
        <v>162</v>
      </c>
      <c r="G36" s="39" t="s">
        <v>133</v>
      </c>
      <c r="H36" s="40">
        <v>500</v>
      </c>
      <c r="I36" s="20" t="s">
        <v>424</v>
      </c>
      <c r="J36" s="74"/>
      <c r="K36" s="21">
        <f t="shared" si="0"/>
        <v>0</v>
      </c>
      <c r="L36" s="23"/>
    </row>
    <row r="37" spans="1:12" ht="48.95" customHeight="1">
      <c r="A37" s="20">
        <v>35</v>
      </c>
      <c r="B37" s="39" t="s">
        <v>168</v>
      </c>
      <c r="C37" s="39" t="s">
        <v>169</v>
      </c>
      <c r="D37" s="39" t="s">
        <v>170</v>
      </c>
      <c r="E37" s="27" t="s">
        <v>28</v>
      </c>
      <c r="F37" s="20" t="s">
        <v>162</v>
      </c>
      <c r="G37" s="39" t="s">
        <v>133</v>
      </c>
      <c r="H37" s="41">
        <v>1000</v>
      </c>
      <c r="I37" s="20" t="s">
        <v>424</v>
      </c>
      <c r="J37" s="74"/>
      <c r="K37" s="21">
        <f t="shared" si="0"/>
        <v>0</v>
      </c>
      <c r="L37" s="23"/>
    </row>
    <row r="38" spans="1:12" ht="48.95" customHeight="1">
      <c r="A38" s="20">
        <v>36</v>
      </c>
      <c r="B38" s="39" t="s">
        <v>171</v>
      </c>
      <c r="C38" s="39" t="s">
        <v>169</v>
      </c>
      <c r="D38" s="39" t="s">
        <v>170</v>
      </c>
      <c r="E38" s="27" t="s">
        <v>28</v>
      </c>
      <c r="F38" s="20" t="s">
        <v>162</v>
      </c>
      <c r="G38" s="39" t="s">
        <v>133</v>
      </c>
      <c r="H38" s="40">
        <v>500</v>
      </c>
      <c r="I38" s="20" t="s">
        <v>424</v>
      </c>
      <c r="J38" s="74"/>
      <c r="K38" s="21">
        <f t="shared" si="0"/>
        <v>0</v>
      </c>
      <c r="L38" s="23"/>
    </row>
    <row r="39" spans="1:12" ht="48.95" customHeight="1">
      <c r="A39" s="20">
        <v>37</v>
      </c>
      <c r="B39" s="42" t="s">
        <v>172</v>
      </c>
      <c r="C39" s="39" t="s">
        <v>173</v>
      </c>
      <c r="D39" s="39" t="s">
        <v>174</v>
      </c>
      <c r="E39" s="27" t="s">
        <v>28</v>
      </c>
      <c r="F39" s="27"/>
      <c r="G39" s="39" t="s">
        <v>71</v>
      </c>
      <c r="H39" s="41">
        <v>1000</v>
      </c>
      <c r="I39" s="20" t="s">
        <v>424</v>
      </c>
      <c r="J39" s="74"/>
      <c r="K39" s="21">
        <f t="shared" si="0"/>
        <v>0</v>
      </c>
      <c r="L39" s="23"/>
    </row>
    <row r="40" spans="1:12" ht="48.95" customHeight="1">
      <c r="A40" s="20">
        <v>38</v>
      </c>
      <c r="B40" s="39" t="s">
        <v>175</v>
      </c>
      <c r="C40" s="39" t="s">
        <v>176</v>
      </c>
      <c r="D40" s="39" t="s">
        <v>177</v>
      </c>
      <c r="E40" s="27" t="s">
        <v>28</v>
      </c>
      <c r="F40" s="27"/>
      <c r="G40" s="39" t="s">
        <v>71</v>
      </c>
      <c r="H40" s="41">
        <v>500</v>
      </c>
      <c r="I40" s="20" t="s">
        <v>424</v>
      </c>
      <c r="J40" s="74"/>
      <c r="K40" s="21">
        <f t="shared" si="0"/>
        <v>0</v>
      </c>
      <c r="L40" s="23"/>
    </row>
    <row r="41" spans="1:12" ht="48.95" customHeight="1">
      <c r="A41" s="20">
        <v>39</v>
      </c>
      <c r="B41" s="42" t="s">
        <v>178</v>
      </c>
      <c r="C41" s="42" t="s">
        <v>179</v>
      </c>
      <c r="D41" s="39" t="s">
        <v>180</v>
      </c>
      <c r="E41" s="27" t="s">
        <v>28</v>
      </c>
      <c r="F41" s="27" t="str">
        <f>_xlfn.DISPIMG("ID_51D98E26D7744AE8B6EB78D8944BBD00",1)</f>
        <v>=DISPIMG("ID_51D98E26D7744AE8B6EB78D8944BBD00",1)</v>
      </c>
      <c r="G41" s="39" t="s">
        <v>149</v>
      </c>
      <c r="H41" s="41">
        <v>100</v>
      </c>
      <c r="I41" s="20" t="s">
        <v>424</v>
      </c>
      <c r="J41" s="74"/>
      <c r="K41" s="21">
        <f t="shared" si="0"/>
        <v>0</v>
      </c>
      <c r="L41" s="23"/>
    </row>
    <row r="42" spans="1:12" ht="48.95" customHeight="1">
      <c r="A42" s="20">
        <v>40</v>
      </c>
      <c r="B42" s="42" t="s">
        <v>181</v>
      </c>
      <c r="C42" s="42" t="s">
        <v>182</v>
      </c>
      <c r="D42" s="39" t="s">
        <v>419</v>
      </c>
      <c r="E42" s="27" t="s">
        <v>28</v>
      </c>
      <c r="F42" s="27" t="str">
        <f>_xlfn.DISPIMG("ID_3A262F22B7FF44DF9FD4C70FDAB8F39B",1)</f>
        <v>=DISPIMG("ID_3A262F22B7FF44DF9FD4C70FDAB8F39B",1)</v>
      </c>
      <c r="G42" s="39" t="s">
        <v>71</v>
      </c>
      <c r="H42" s="43">
        <v>500</v>
      </c>
      <c r="I42" s="20" t="s">
        <v>424</v>
      </c>
      <c r="J42" s="74"/>
      <c r="K42" s="21">
        <f t="shared" si="0"/>
        <v>0</v>
      </c>
      <c r="L42" s="23"/>
    </row>
    <row r="43" spans="1:12" ht="48.95" customHeight="1">
      <c r="A43" s="20">
        <v>41</v>
      </c>
      <c r="B43" s="27" t="s">
        <v>184</v>
      </c>
      <c r="C43" s="27" t="s">
        <v>56</v>
      </c>
      <c r="D43" s="27" t="s">
        <v>185</v>
      </c>
      <c r="E43" s="27" t="s">
        <v>28</v>
      </c>
      <c r="F43" s="35"/>
      <c r="G43" s="35" t="s">
        <v>51</v>
      </c>
      <c r="H43" s="36">
        <v>2000</v>
      </c>
      <c r="I43" s="20" t="s">
        <v>424</v>
      </c>
      <c r="J43" s="74"/>
      <c r="K43" s="21">
        <f t="shared" si="0"/>
        <v>0</v>
      </c>
      <c r="L43" s="23"/>
    </row>
    <row r="44" spans="1:12" ht="48.95" customHeight="1">
      <c r="A44" s="20">
        <v>42</v>
      </c>
      <c r="B44" s="42" t="s">
        <v>186</v>
      </c>
      <c r="C44" s="42" t="s">
        <v>187</v>
      </c>
      <c r="D44" s="27" t="s">
        <v>185</v>
      </c>
      <c r="E44" s="27" t="s">
        <v>28</v>
      </c>
      <c r="F44" s="20" t="s">
        <v>29</v>
      </c>
      <c r="G44" s="39" t="s">
        <v>51</v>
      </c>
      <c r="H44" s="41">
        <v>1000</v>
      </c>
      <c r="I44" s="20" t="s">
        <v>424</v>
      </c>
      <c r="J44" s="74"/>
      <c r="K44" s="21">
        <f t="shared" si="0"/>
        <v>0</v>
      </c>
      <c r="L44" s="23"/>
    </row>
    <row r="45" spans="1:12" ht="48.95" customHeight="1">
      <c r="A45" s="20">
        <v>43</v>
      </c>
      <c r="B45" s="42" t="s">
        <v>188</v>
      </c>
      <c r="C45" s="42" t="s">
        <v>189</v>
      </c>
      <c r="D45" s="39" t="s">
        <v>190</v>
      </c>
      <c r="E45" s="27" t="s">
        <v>28</v>
      </c>
      <c r="F45" s="20" t="s">
        <v>162</v>
      </c>
      <c r="G45" s="35" t="s">
        <v>51</v>
      </c>
      <c r="H45" s="41">
        <v>1000</v>
      </c>
      <c r="I45" s="20" t="s">
        <v>424</v>
      </c>
      <c r="J45" s="74"/>
      <c r="K45" s="21">
        <f t="shared" si="0"/>
        <v>0</v>
      </c>
      <c r="L45" s="23"/>
    </row>
    <row r="46" spans="1:12" ht="48.95" customHeight="1">
      <c r="A46" s="20">
        <v>44</v>
      </c>
      <c r="B46" s="44" t="s">
        <v>191</v>
      </c>
      <c r="C46" s="44" t="s">
        <v>192</v>
      </c>
      <c r="D46" s="45" t="s">
        <v>193</v>
      </c>
      <c r="E46" s="27" t="s">
        <v>28</v>
      </c>
      <c r="F46" s="20" t="s">
        <v>162</v>
      </c>
      <c r="G46" s="32" t="s">
        <v>51</v>
      </c>
      <c r="H46" s="46">
        <v>500</v>
      </c>
      <c r="I46" s="20" t="s">
        <v>424</v>
      </c>
      <c r="J46" s="75"/>
      <c r="K46" s="21">
        <f t="shared" si="0"/>
        <v>0</v>
      </c>
      <c r="L46" s="23"/>
    </row>
    <row r="47" spans="1:12" ht="48.95" customHeight="1">
      <c r="A47" s="20">
        <v>45</v>
      </c>
      <c r="B47" s="45" t="s">
        <v>194</v>
      </c>
      <c r="C47" s="45" t="s">
        <v>195</v>
      </c>
      <c r="D47" s="27" t="s">
        <v>162</v>
      </c>
      <c r="E47" s="27" t="s">
        <v>28</v>
      </c>
      <c r="F47" s="20" t="s">
        <v>162</v>
      </c>
      <c r="G47" s="32" t="s">
        <v>51</v>
      </c>
      <c r="H47" s="46">
        <v>500</v>
      </c>
      <c r="I47" s="20" t="s">
        <v>424</v>
      </c>
      <c r="J47" s="75"/>
      <c r="K47" s="21">
        <f t="shared" si="0"/>
        <v>0</v>
      </c>
      <c r="L47" s="23"/>
    </row>
    <row r="48" spans="1:12" ht="48.95" customHeight="1">
      <c r="A48" s="20">
        <v>46</v>
      </c>
      <c r="B48" s="45" t="s">
        <v>196</v>
      </c>
      <c r="C48" s="45" t="s">
        <v>197</v>
      </c>
      <c r="D48" s="27" t="s">
        <v>162</v>
      </c>
      <c r="E48" s="27" t="s">
        <v>28</v>
      </c>
      <c r="F48" s="20" t="s">
        <v>162</v>
      </c>
      <c r="G48" s="32" t="s">
        <v>51</v>
      </c>
      <c r="H48" s="46">
        <v>1000</v>
      </c>
      <c r="I48" s="20" t="s">
        <v>424</v>
      </c>
      <c r="J48" s="75"/>
      <c r="K48" s="21">
        <f t="shared" si="0"/>
        <v>0</v>
      </c>
      <c r="L48" s="23"/>
    </row>
    <row r="49" spans="1:12" ht="48.95" customHeight="1">
      <c r="A49" s="20">
        <v>47</v>
      </c>
      <c r="B49" s="45" t="s">
        <v>198</v>
      </c>
      <c r="C49" s="45" t="s">
        <v>199</v>
      </c>
      <c r="D49" s="27" t="s">
        <v>162</v>
      </c>
      <c r="E49" s="27" t="s">
        <v>28</v>
      </c>
      <c r="F49" s="20" t="s">
        <v>29</v>
      </c>
      <c r="G49" s="32" t="s">
        <v>51</v>
      </c>
      <c r="H49" s="46">
        <v>5000</v>
      </c>
      <c r="I49" s="20" t="s">
        <v>424</v>
      </c>
      <c r="J49" s="75"/>
      <c r="K49" s="21">
        <f t="shared" si="0"/>
        <v>0</v>
      </c>
      <c r="L49" s="23"/>
    </row>
    <row r="50" spans="1:12" ht="48.95" customHeight="1">
      <c r="A50" s="20">
        <v>48</v>
      </c>
      <c r="B50" s="45" t="s">
        <v>200</v>
      </c>
      <c r="C50" s="45" t="s">
        <v>201</v>
      </c>
      <c r="D50" s="27" t="s">
        <v>162</v>
      </c>
      <c r="E50" s="27" t="s">
        <v>28</v>
      </c>
      <c r="F50" s="20" t="s">
        <v>29</v>
      </c>
      <c r="G50" s="45" t="s">
        <v>51</v>
      </c>
      <c r="H50" s="46">
        <v>500</v>
      </c>
      <c r="I50" s="20" t="s">
        <v>424</v>
      </c>
      <c r="J50" s="75"/>
      <c r="K50" s="21">
        <f t="shared" si="0"/>
        <v>0</v>
      </c>
      <c r="L50" s="23"/>
    </row>
    <row r="51" spans="1:12" ht="48.95" customHeight="1">
      <c r="A51" s="20">
        <v>49</v>
      </c>
      <c r="B51" s="44" t="s">
        <v>202</v>
      </c>
      <c r="C51" s="44" t="s">
        <v>203</v>
      </c>
      <c r="D51" s="27" t="s">
        <v>162</v>
      </c>
      <c r="E51" s="27" t="s">
        <v>28</v>
      </c>
      <c r="F51" s="20" t="s">
        <v>162</v>
      </c>
      <c r="G51" s="45" t="s">
        <v>51</v>
      </c>
      <c r="H51" s="46">
        <v>500</v>
      </c>
      <c r="I51" s="20" t="s">
        <v>424</v>
      </c>
      <c r="J51" s="75"/>
      <c r="K51" s="21">
        <f t="shared" si="0"/>
        <v>0</v>
      </c>
      <c r="L51" s="23"/>
    </row>
    <row r="52" spans="1:12" ht="48.95" customHeight="1">
      <c r="A52" s="20">
        <v>50</v>
      </c>
      <c r="B52" s="42" t="s">
        <v>204</v>
      </c>
      <c r="C52" s="27" t="s">
        <v>162</v>
      </c>
      <c r="D52" s="39" t="s">
        <v>205</v>
      </c>
      <c r="E52" s="27" t="s">
        <v>28</v>
      </c>
      <c r="F52" s="20" t="s">
        <v>29</v>
      </c>
      <c r="G52" s="39" t="s">
        <v>206</v>
      </c>
      <c r="H52" s="41">
        <v>500</v>
      </c>
      <c r="I52" s="20" t="s">
        <v>424</v>
      </c>
      <c r="J52" s="75"/>
      <c r="K52" s="21">
        <f t="shared" si="0"/>
        <v>0</v>
      </c>
      <c r="L52" s="23"/>
    </row>
    <row r="53" spans="1:12" ht="48.95" customHeight="1">
      <c r="A53" s="20">
        <v>51</v>
      </c>
      <c r="B53" s="42" t="s">
        <v>207</v>
      </c>
      <c r="C53" s="42" t="s">
        <v>187</v>
      </c>
      <c r="D53" s="27" t="s">
        <v>162</v>
      </c>
      <c r="E53" s="27" t="s">
        <v>28</v>
      </c>
      <c r="F53" s="20" t="s">
        <v>29</v>
      </c>
      <c r="G53" s="39" t="s">
        <v>30</v>
      </c>
      <c r="H53" s="41">
        <v>500</v>
      </c>
      <c r="I53" s="20" t="s">
        <v>424</v>
      </c>
      <c r="J53" s="75"/>
      <c r="K53" s="21">
        <f t="shared" si="0"/>
        <v>0</v>
      </c>
      <c r="L53" s="23"/>
    </row>
    <row r="54" spans="1:12" ht="48.95" customHeight="1">
      <c r="A54" s="20">
        <v>52</v>
      </c>
      <c r="B54" s="42" t="s">
        <v>208</v>
      </c>
      <c r="C54" s="42" t="s">
        <v>209</v>
      </c>
      <c r="D54" s="39" t="s">
        <v>210</v>
      </c>
      <c r="E54" s="27" t="s">
        <v>28</v>
      </c>
      <c r="F54" s="20" t="s">
        <v>29</v>
      </c>
      <c r="G54" s="27" t="s">
        <v>30</v>
      </c>
      <c r="H54" s="41">
        <v>500</v>
      </c>
      <c r="I54" s="20" t="s">
        <v>424</v>
      </c>
      <c r="J54" s="75"/>
      <c r="K54" s="21">
        <f t="shared" si="0"/>
        <v>0</v>
      </c>
      <c r="L54" s="23"/>
    </row>
    <row r="55" spans="1:12" ht="48.95" customHeight="1">
      <c r="A55" s="20">
        <v>53</v>
      </c>
      <c r="B55" s="42" t="s">
        <v>211</v>
      </c>
      <c r="C55" s="42" t="s">
        <v>212</v>
      </c>
      <c r="D55" s="39" t="s">
        <v>213</v>
      </c>
      <c r="E55" s="27" t="s">
        <v>28</v>
      </c>
      <c r="F55" s="20" t="s">
        <v>29</v>
      </c>
      <c r="G55" s="39" t="s">
        <v>71</v>
      </c>
      <c r="H55" s="41">
        <v>500</v>
      </c>
      <c r="I55" s="20" t="s">
        <v>424</v>
      </c>
      <c r="J55" s="75"/>
      <c r="K55" s="21">
        <f t="shared" si="0"/>
        <v>0</v>
      </c>
      <c r="L55" s="23"/>
    </row>
    <row r="56" spans="1:12" ht="48.95" customHeight="1">
      <c r="A56" s="20">
        <v>54</v>
      </c>
      <c r="B56" s="42" t="s">
        <v>214</v>
      </c>
      <c r="C56" s="42" t="s">
        <v>215</v>
      </c>
      <c r="D56" s="39" t="s">
        <v>213</v>
      </c>
      <c r="E56" s="27" t="s">
        <v>28</v>
      </c>
      <c r="F56" s="20" t="s">
        <v>29</v>
      </c>
      <c r="G56" s="39" t="s">
        <v>71</v>
      </c>
      <c r="H56" s="41">
        <v>500</v>
      </c>
      <c r="I56" s="20" t="s">
        <v>424</v>
      </c>
      <c r="J56" s="75"/>
      <c r="K56" s="21">
        <f t="shared" si="0"/>
        <v>0</v>
      </c>
      <c r="L56" s="23"/>
    </row>
    <row r="57" spans="1:12" ht="48.95" customHeight="1">
      <c r="A57" s="20">
        <v>55</v>
      </c>
      <c r="B57" s="42" t="s">
        <v>216</v>
      </c>
      <c r="C57" s="42" t="s">
        <v>217</v>
      </c>
      <c r="D57" s="39" t="s">
        <v>213</v>
      </c>
      <c r="E57" s="20" t="s">
        <v>28</v>
      </c>
      <c r="F57" s="20" t="s">
        <v>29</v>
      </c>
      <c r="G57" s="39" t="s">
        <v>71</v>
      </c>
      <c r="H57" s="41">
        <v>500</v>
      </c>
      <c r="I57" s="20" t="s">
        <v>424</v>
      </c>
      <c r="J57" s="75"/>
      <c r="K57" s="21">
        <f t="shared" si="0"/>
        <v>0</v>
      </c>
      <c r="L57" s="23"/>
    </row>
    <row r="58" spans="1:12" ht="48.95" customHeight="1">
      <c r="A58" s="20">
        <v>56</v>
      </c>
      <c r="B58" s="39" t="s">
        <v>218</v>
      </c>
      <c r="C58" s="39" t="s">
        <v>219</v>
      </c>
      <c r="D58" s="39" t="s">
        <v>220</v>
      </c>
      <c r="E58" s="20" t="s">
        <v>28</v>
      </c>
      <c r="F58" s="20" t="s">
        <v>162</v>
      </c>
      <c r="G58" s="39" t="s">
        <v>51</v>
      </c>
      <c r="H58" s="41">
        <v>500</v>
      </c>
      <c r="I58" s="20" t="s">
        <v>424</v>
      </c>
      <c r="J58" s="75"/>
      <c r="K58" s="21">
        <f t="shared" si="0"/>
        <v>0</v>
      </c>
      <c r="L58" s="23"/>
    </row>
    <row r="59" spans="1:12" ht="48.95" customHeight="1">
      <c r="A59" s="20">
        <v>57</v>
      </c>
      <c r="B59" s="27" t="s">
        <v>221</v>
      </c>
      <c r="C59" s="27" t="s">
        <v>222</v>
      </c>
      <c r="D59" s="27" t="s">
        <v>223</v>
      </c>
      <c r="E59" s="20" t="s">
        <v>28</v>
      </c>
      <c r="F59" s="20" t="s">
        <v>162</v>
      </c>
      <c r="G59" s="39" t="s">
        <v>71</v>
      </c>
      <c r="H59" s="41">
        <v>500</v>
      </c>
      <c r="I59" s="20" t="s">
        <v>424</v>
      </c>
      <c r="J59" s="75"/>
      <c r="K59" s="21">
        <f t="shared" si="0"/>
        <v>0</v>
      </c>
      <c r="L59" s="23"/>
    </row>
    <row r="60" spans="1:12" ht="48.95" customHeight="1">
      <c r="A60" s="20">
        <v>58</v>
      </c>
      <c r="B60" s="39" t="s">
        <v>224</v>
      </c>
      <c r="C60" s="39" t="s">
        <v>225</v>
      </c>
      <c r="D60" s="39" t="s">
        <v>226</v>
      </c>
      <c r="E60" s="20" t="s">
        <v>28</v>
      </c>
      <c r="F60" s="20" t="s">
        <v>29</v>
      </c>
      <c r="G60" s="39" t="s">
        <v>51</v>
      </c>
      <c r="H60" s="41">
        <v>500</v>
      </c>
      <c r="I60" s="20" t="s">
        <v>424</v>
      </c>
      <c r="J60" s="75"/>
      <c r="K60" s="21">
        <f t="shared" si="0"/>
        <v>0</v>
      </c>
      <c r="L60" s="23"/>
    </row>
    <row r="61" spans="1:12" ht="48.95" customHeight="1">
      <c r="A61" s="20">
        <v>59</v>
      </c>
      <c r="B61" s="47" t="s">
        <v>228</v>
      </c>
      <c r="C61" s="47" t="s">
        <v>420</v>
      </c>
      <c r="D61" s="47" t="s">
        <v>70</v>
      </c>
      <c r="E61" s="20" t="s">
        <v>28</v>
      </c>
      <c r="F61" s="48"/>
      <c r="G61" s="47" t="s">
        <v>51</v>
      </c>
      <c r="H61" s="47">
        <v>50000</v>
      </c>
      <c r="I61" s="20" t="s">
        <v>424</v>
      </c>
      <c r="J61" s="75"/>
      <c r="K61" s="21">
        <f t="shared" si="0"/>
        <v>0</v>
      </c>
      <c r="L61" s="23"/>
    </row>
    <row r="62" spans="1:12" ht="48.95" customHeight="1">
      <c r="A62" s="20">
        <v>60</v>
      </c>
      <c r="B62" s="47" t="s">
        <v>230</v>
      </c>
      <c r="C62" s="47" t="s">
        <v>231</v>
      </c>
      <c r="D62" s="47" t="s">
        <v>232</v>
      </c>
      <c r="E62" s="20" t="s">
        <v>28</v>
      </c>
      <c r="F62" s="48"/>
      <c r="G62" s="47" t="s">
        <v>133</v>
      </c>
      <c r="H62" s="47">
        <v>500</v>
      </c>
      <c r="I62" s="20" t="s">
        <v>424</v>
      </c>
      <c r="J62" s="75"/>
      <c r="K62" s="21">
        <f t="shared" si="0"/>
        <v>0</v>
      </c>
      <c r="L62" s="23"/>
    </row>
    <row r="63" spans="1:12" ht="48.95" customHeight="1">
      <c r="A63" s="20">
        <v>61</v>
      </c>
      <c r="B63" s="47" t="s">
        <v>233</v>
      </c>
      <c r="C63" s="47" t="s">
        <v>234</v>
      </c>
      <c r="D63" s="47" t="s">
        <v>235</v>
      </c>
      <c r="E63" s="20" t="s">
        <v>28</v>
      </c>
      <c r="F63" s="48"/>
      <c r="G63" s="47" t="s">
        <v>30</v>
      </c>
      <c r="H63" s="47">
        <v>5000</v>
      </c>
      <c r="I63" s="20" t="s">
        <v>424</v>
      </c>
      <c r="J63" s="75"/>
      <c r="K63" s="21">
        <f t="shared" si="0"/>
        <v>0</v>
      </c>
      <c r="L63" s="23"/>
    </row>
    <row r="64" spans="1:12" ht="48.95" customHeight="1">
      <c r="A64" s="20">
        <v>62</v>
      </c>
      <c r="B64" s="49" t="s">
        <v>236</v>
      </c>
      <c r="C64" s="49" t="s">
        <v>237</v>
      </c>
      <c r="D64" s="49" t="s">
        <v>238</v>
      </c>
      <c r="E64" s="20" t="s">
        <v>28</v>
      </c>
      <c r="F64" s="48"/>
      <c r="G64" s="49" t="s">
        <v>51</v>
      </c>
      <c r="H64" s="49">
        <v>500</v>
      </c>
      <c r="I64" s="20" t="s">
        <v>424</v>
      </c>
      <c r="J64" s="75"/>
      <c r="K64" s="21">
        <f t="shared" si="0"/>
        <v>0</v>
      </c>
      <c r="L64" s="23"/>
    </row>
    <row r="65" spans="1:12" ht="48.95" customHeight="1">
      <c r="A65" s="20">
        <v>63</v>
      </c>
      <c r="B65" s="49" t="s">
        <v>239</v>
      </c>
      <c r="C65" s="49" t="s">
        <v>421</v>
      </c>
      <c r="D65" s="49" t="s">
        <v>241</v>
      </c>
      <c r="E65" s="20" t="s">
        <v>28</v>
      </c>
      <c r="F65" s="48"/>
      <c r="G65" s="49" t="s">
        <v>51</v>
      </c>
      <c r="H65" s="49">
        <v>5000</v>
      </c>
      <c r="I65" s="20" t="s">
        <v>424</v>
      </c>
      <c r="J65" s="75"/>
      <c r="K65" s="21">
        <f t="shared" si="0"/>
        <v>0</v>
      </c>
      <c r="L65" s="23"/>
    </row>
    <row r="66" spans="1:12" ht="48.95" customHeight="1">
      <c r="A66" s="20">
        <v>64</v>
      </c>
      <c r="B66" s="49" t="s">
        <v>242</v>
      </c>
      <c r="C66" s="49" t="s">
        <v>243</v>
      </c>
      <c r="D66" s="49" t="s">
        <v>244</v>
      </c>
      <c r="E66" s="20" t="s">
        <v>28</v>
      </c>
      <c r="F66" s="48"/>
      <c r="G66" s="49" t="s">
        <v>30</v>
      </c>
      <c r="H66" s="49">
        <v>500</v>
      </c>
      <c r="I66" s="20" t="s">
        <v>424</v>
      </c>
      <c r="J66" s="75"/>
      <c r="K66" s="21">
        <f t="shared" si="0"/>
        <v>0</v>
      </c>
      <c r="L66" s="23"/>
    </row>
    <row r="67" spans="1:12" ht="48.95" customHeight="1">
      <c r="A67" s="20">
        <v>65</v>
      </c>
      <c r="B67" s="49" t="s">
        <v>245</v>
      </c>
      <c r="C67" s="49" t="s">
        <v>246</v>
      </c>
      <c r="D67" s="49" t="s">
        <v>247</v>
      </c>
      <c r="E67" s="20" t="s">
        <v>28</v>
      </c>
      <c r="F67" s="48"/>
      <c r="G67" s="49" t="s">
        <v>51</v>
      </c>
      <c r="H67" s="49">
        <v>1000</v>
      </c>
      <c r="I67" s="20" t="s">
        <v>424</v>
      </c>
      <c r="J67" s="75"/>
      <c r="K67" s="21">
        <f t="shared" si="0"/>
        <v>0</v>
      </c>
      <c r="L67" s="23"/>
    </row>
    <row r="68" spans="1:12" ht="48.95" customHeight="1">
      <c r="A68" s="20">
        <v>66</v>
      </c>
      <c r="B68" s="49" t="s">
        <v>248</v>
      </c>
      <c r="C68" s="49" t="s">
        <v>249</v>
      </c>
      <c r="D68" s="49" t="s">
        <v>250</v>
      </c>
      <c r="E68" s="20" t="s">
        <v>28</v>
      </c>
      <c r="F68" s="48"/>
      <c r="G68" s="49" t="s">
        <v>51</v>
      </c>
      <c r="H68" s="49">
        <v>1000</v>
      </c>
      <c r="I68" s="20" t="s">
        <v>424</v>
      </c>
      <c r="J68" s="75"/>
      <c r="K68" s="21">
        <f t="shared" ref="K68:K119" si="1">H68*J68</f>
        <v>0</v>
      </c>
      <c r="L68" s="23"/>
    </row>
    <row r="69" spans="1:12" ht="48.95" customHeight="1">
      <c r="A69" s="20">
        <v>67</v>
      </c>
      <c r="B69" s="49" t="s">
        <v>251</v>
      </c>
      <c r="C69" s="49" t="s">
        <v>252</v>
      </c>
      <c r="D69" s="49" t="s">
        <v>253</v>
      </c>
      <c r="E69" s="20" t="s">
        <v>28</v>
      </c>
      <c r="F69" s="48"/>
      <c r="G69" s="49" t="s">
        <v>51</v>
      </c>
      <c r="H69" s="49">
        <v>500</v>
      </c>
      <c r="I69" s="20" t="s">
        <v>424</v>
      </c>
      <c r="J69" s="75"/>
      <c r="K69" s="21">
        <f t="shared" si="1"/>
        <v>0</v>
      </c>
      <c r="L69" s="23"/>
    </row>
    <row r="70" spans="1:12" ht="48.95" customHeight="1">
      <c r="A70" s="20">
        <v>68</v>
      </c>
      <c r="B70" s="49" t="s">
        <v>254</v>
      </c>
      <c r="C70" s="49" t="s">
        <v>255</v>
      </c>
      <c r="D70" s="49" t="s">
        <v>256</v>
      </c>
      <c r="E70" s="20" t="s">
        <v>28</v>
      </c>
      <c r="F70" s="48"/>
      <c r="G70" s="49" t="s">
        <v>71</v>
      </c>
      <c r="H70" s="49">
        <v>5000</v>
      </c>
      <c r="I70" s="20" t="s">
        <v>424</v>
      </c>
      <c r="J70" s="75"/>
      <c r="K70" s="21">
        <f t="shared" si="1"/>
        <v>0</v>
      </c>
      <c r="L70" s="23"/>
    </row>
    <row r="71" spans="1:12" ht="48.95" customHeight="1">
      <c r="A71" s="20">
        <v>69</v>
      </c>
      <c r="B71" s="49" t="s">
        <v>257</v>
      </c>
      <c r="C71" s="49" t="s">
        <v>258</v>
      </c>
      <c r="D71" s="49" t="s">
        <v>259</v>
      </c>
      <c r="E71" s="20" t="s">
        <v>28</v>
      </c>
      <c r="F71" s="48"/>
      <c r="G71" s="49" t="s">
        <v>51</v>
      </c>
      <c r="H71" s="49">
        <v>500</v>
      </c>
      <c r="I71" s="20" t="s">
        <v>424</v>
      </c>
      <c r="J71" s="75"/>
      <c r="K71" s="21">
        <f t="shared" si="1"/>
        <v>0</v>
      </c>
      <c r="L71" s="23"/>
    </row>
    <row r="72" spans="1:12" ht="48.95" customHeight="1">
      <c r="A72" s="20">
        <v>70</v>
      </c>
      <c r="B72" s="49" t="s">
        <v>260</v>
      </c>
      <c r="C72" s="49" t="s">
        <v>261</v>
      </c>
      <c r="D72" s="49" t="s">
        <v>205</v>
      </c>
      <c r="E72" s="20" t="s">
        <v>28</v>
      </c>
      <c r="F72" s="48"/>
      <c r="G72" s="49" t="s">
        <v>51</v>
      </c>
      <c r="H72" s="49">
        <v>300</v>
      </c>
      <c r="I72" s="20" t="s">
        <v>424</v>
      </c>
      <c r="J72" s="75"/>
      <c r="K72" s="21">
        <f t="shared" si="1"/>
        <v>0</v>
      </c>
      <c r="L72" s="23"/>
    </row>
    <row r="73" spans="1:12" ht="48.95" customHeight="1">
      <c r="A73" s="20">
        <v>71</v>
      </c>
      <c r="B73" s="49" t="s">
        <v>262</v>
      </c>
      <c r="C73" s="49" t="s">
        <v>263</v>
      </c>
      <c r="D73" s="49" t="s">
        <v>264</v>
      </c>
      <c r="E73" s="20" t="s">
        <v>28</v>
      </c>
      <c r="F73" s="48"/>
      <c r="G73" s="49" t="s">
        <v>51</v>
      </c>
      <c r="H73" s="49">
        <v>1000</v>
      </c>
      <c r="I73" s="20" t="s">
        <v>424</v>
      </c>
      <c r="J73" s="75"/>
      <c r="K73" s="21">
        <f t="shared" si="1"/>
        <v>0</v>
      </c>
      <c r="L73" s="23"/>
    </row>
    <row r="74" spans="1:12" ht="48.95" customHeight="1">
      <c r="A74" s="20">
        <v>72</v>
      </c>
      <c r="B74" s="49" t="s">
        <v>265</v>
      </c>
      <c r="C74" s="49" t="s">
        <v>266</v>
      </c>
      <c r="D74" s="49" t="s">
        <v>267</v>
      </c>
      <c r="E74" s="20" t="s">
        <v>28</v>
      </c>
      <c r="F74" s="48"/>
      <c r="G74" s="49" t="s">
        <v>51</v>
      </c>
      <c r="H74" s="49">
        <v>1000</v>
      </c>
      <c r="I74" s="20" t="s">
        <v>424</v>
      </c>
      <c r="J74" s="75"/>
      <c r="K74" s="21">
        <f t="shared" si="1"/>
        <v>0</v>
      </c>
      <c r="L74" s="23"/>
    </row>
    <row r="75" spans="1:12" ht="48.95" customHeight="1">
      <c r="A75" s="20">
        <v>73</v>
      </c>
      <c r="B75" s="49" t="s">
        <v>268</v>
      </c>
      <c r="C75" s="49" t="s">
        <v>269</v>
      </c>
      <c r="D75" s="49" t="s">
        <v>270</v>
      </c>
      <c r="E75" s="20" t="s">
        <v>28</v>
      </c>
      <c r="F75" s="48"/>
      <c r="G75" s="49" t="s">
        <v>30</v>
      </c>
      <c r="H75" s="49">
        <v>20</v>
      </c>
      <c r="I75" s="20" t="s">
        <v>424</v>
      </c>
      <c r="J75" s="75"/>
      <c r="K75" s="21">
        <f t="shared" si="1"/>
        <v>0</v>
      </c>
      <c r="L75" s="23"/>
    </row>
    <row r="76" spans="1:12" ht="48.95" customHeight="1">
      <c r="A76" s="20">
        <v>74</v>
      </c>
      <c r="B76" s="49" t="s">
        <v>271</v>
      </c>
      <c r="C76" s="49" t="s">
        <v>272</v>
      </c>
      <c r="D76" s="49" t="s">
        <v>273</v>
      </c>
      <c r="E76" s="20" t="s">
        <v>28</v>
      </c>
      <c r="F76" s="48"/>
      <c r="G76" s="49" t="s">
        <v>51</v>
      </c>
      <c r="H76" s="49">
        <v>1000</v>
      </c>
      <c r="I76" s="20" t="s">
        <v>424</v>
      </c>
      <c r="J76" s="75"/>
      <c r="K76" s="21">
        <f t="shared" si="1"/>
        <v>0</v>
      </c>
      <c r="L76" s="23"/>
    </row>
    <row r="77" spans="1:12" ht="48.95" customHeight="1">
      <c r="A77" s="20">
        <v>75</v>
      </c>
      <c r="B77" s="49" t="s">
        <v>274</v>
      </c>
      <c r="C77" s="49" t="s">
        <v>275</v>
      </c>
      <c r="D77" s="49" t="s">
        <v>276</v>
      </c>
      <c r="E77" s="20" t="s">
        <v>28</v>
      </c>
      <c r="F77" s="48"/>
      <c r="G77" s="49" t="s">
        <v>51</v>
      </c>
      <c r="H77" s="49">
        <v>1000</v>
      </c>
      <c r="I77" s="20" t="s">
        <v>424</v>
      </c>
      <c r="J77" s="75"/>
      <c r="K77" s="21">
        <f t="shared" si="1"/>
        <v>0</v>
      </c>
      <c r="L77" s="23"/>
    </row>
    <row r="78" spans="1:12" ht="48.95" customHeight="1">
      <c r="A78" s="20">
        <v>76</v>
      </c>
      <c r="B78" s="49" t="s">
        <v>277</v>
      </c>
      <c r="C78" s="49" t="s">
        <v>278</v>
      </c>
      <c r="D78" s="49" t="s">
        <v>279</v>
      </c>
      <c r="E78" s="20" t="s">
        <v>28</v>
      </c>
      <c r="F78" s="48"/>
      <c r="G78" s="49" t="s">
        <v>51</v>
      </c>
      <c r="H78" s="49">
        <v>1000</v>
      </c>
      <c r="I78" s="20" t="s">
        <v>424</v>
      </c>
      <c r="J78" s="75"/>
      <c r="K78" s="21">
        <f t="shared" si="1"/>
        <v>0</v>
      </c>
      <c r="L78" s="23"/>
    </row>
    <row r="79" spans="1:12" ht="48.95" customHeight="1">
      <c r="A79" s="20">
        <v>77</v>
      </c>
      <c r="B79" s="49" t="s">
        <v>280</v>
      </c>
      <c r="C79" s="49" t="s">
        <v>281</v>
      </c>
      <c r="D79" s="49" t="s">
        <v>282</v>
      </c>
      <c r="E79" s="20" t="s">
        <v>28</v>
      </c>
      <c r="F79" s="48"/>
      <c r="G79" s="49" t="s">
        <v>71</v>
      </c>
      <c r="H79" s="49">
        <v>2000</v>
      </c>
      <c r="I79" s="20" t="s">
        <v>424</v>
      </c>
      <c r="J79" s="75"/>
      <c r="K79" s="21">
        <f t="shared" si="1"/>
        <v>0</v>
      </c>
      <c r="L79" s="23"/>
    </row>
    <row r="80" spans="1:12" ht="48.95" customHeight="1">
      <c r="A80" s="20">
        <v>78</v>
      </c>
      <c r="B80" s="49" t="s">
        <v>283</v>
      </c>
      <c r="C80" s="49" t="s">
        <v>284</v>
      </c>
      <c r="D80" s="49" t="s">
        <v>285</v>
      </c>
      <c r="E80" s="20" t="s">
        <v>28</v>
      </c>
      <c r="F80" s="48"/>
      <c r="G80" s="49" t="s">
        <v>51</v>
      </c>
      <c r="H80" s="49">
        <v>500</v>
      </c>
      <c r="I80" s="20" t="s">
        <v>424</v>
      </c>
      <c r="J80" s="75"/>
      <c r="K80" s="21">
        <f t="shared" si="1"/>
        <v>0</v>
      </c>
      <c r="L80" s="23"/>
    </row>
    <row r="81" spans="1:12" ht="48.95" customHeight="1">
      <c r="A81" s="20">
        <v>79</v>
      </c>
      <c r="B81" s="50" t="s">
        <v>286</v>
      </c>
      <c r="C81" s="51" t="s">
        <v>287</v>
      </c>
      <c r="D81" s="50" t="s">
        <v>288</v>
      </c>
      <c r="E81" s="20" t="s">
        <v>28</v>
      </c>
      <c r="F81" s="48"/>
      <c r="G81" s="49" t="s">
        <v>51</v>
      </c>
      <c r="H81" s="49">
        <v>1000</v>
      </c>
      <c r="I81" s="20" t="s">
        <v>424</v>
      </c>
      <c r="J81" s="75"/>
      <c r="K81" s="21">
        <f t="shared" si="1"/>
        <v>0</v>
      </c>
      <c r="L81" s="23"/>
    </row>
    <row r="82" spans="1:12" ht="48.95" customHeight="1">
      <c r="A82" s="20">
        <v>80</v>
      </c>
      <c r="B82" s="50" t="s">
        <v>289</v>
      </c>
      <c r="C82" s="51" t="s">
        <v>287</v>
      </c>
      <c r="D82" s="51" t="s">
        <v>290</v>
      </c>
      <c r="E82" s="20" t="s">
        <v>28</v>
      </c>
      <c r="F82" s="48"/>
      <c r="G82" s="49" t="s">
        <v>51</v>
      </c>
      <c r="H82" s="49">
        <v>1000</v>
      </c>
      <c r="I82" s="20" t="s">
        <v>424</v>
      </c>
      <c r="J82" s="75"/>
      <c r="K82" s="21">
        <f t="shared" si="1"/>
        <v>0</v>
      </c>
      <c r="L82" s="23"/>
    </row>
    <row r="83" spans="1:12" ht="48.95" customHeight="1">
      <c r="A83" s="20">
        <v>81</v>
      </c>
      <c r="B83" s="52" t="s">
        <v>291</v>
      </c>
      <c r="C83" s="52" t="s">
        <v>292</v>
      </c>
      <c r="D83" s="52" t="s">
        <v>293</v>
      </c>
      <c r="E83" s="20" t="s">
        <v>28</v>
      </c>
      <c r="F83" s="48"/>
      <c r="G83" s="49" t="s">
        <v>51</v>
      </c>
      <c r="H83" s="49">
        <v>1000</v>
      </c>
      <c r="I83" s="20" t="s">
        <v>424</v>
      </c>
      <c r="J83" s="75"/>
      <c r="K83" s="21">
        <f t="shared" si="1"/>
        <v>0</v>
      </c>
      <c r="L83" s="23"/>
    </row>
    <row r="84" spans="1:12" ht="48.95" customHeight="1">
      <c r="A84" s="20">
        <v>82</v>
      </c>
      <c r="B84" s="52" t="s">
        <v>294</v>
      </c>
      <c r="C84" s="52" t="s">
        <v>295</v>
      </c>
      <c r="D84" s="52" t="s">
        <v>296</v>
      </c>
      <c r="E84" s="20" t="s">
        <v>28</v>
      </c>
      <c r="F84" s="48"/>
      <c r="G84" s="49" t="s">
        <v>51</v>
      </c>
      <c r="H84" s="49">
        <v>10000</v>
      </c>
      <c r="I84" s="20" t="s">
        <v>424</v>
      </c>
      <c r="J84" s="75"/>
      <c r="K84" s="21">
        <f t="shared" si="1"/>
        <v>0</v>
      </c>
      <c r="L84" s="23"/>
    </row>
    <row r="85" spans="1:12" ht="48.95" customHeight="1">
      <c r="A85" s="20">
        <v>83</v>
      </c>
      <c r="B85" s="52" t="s">
        <v>297</v>
      </c>
      <c r="C85" s="52" t="s">
        <v>298</v>
      </c>
      <c r="D85" s="52" t="s">
        <v>296</v>
      </c>
      <c r="E85" s="20" t="s">
        <v>28</v>
      </c>
      <c r="F85" s="48"/>
      <c r="G85" s="49" t="s">
        <v>51</v>
      </c>
      <c r="H85" s="49">
        <v>10000</v>
      </c>
      <c r="I85" s="20" t="s">
        <v>424</v>
      </c>
      <c r="J85" s="75"/>
      <c r="K85" s="21">
        <f t="shared" si="1"/>
        <v>0</v>
      </c>
      <c r="L85" s="23"/>
    </row>
    <row r="86" spans="1:12" ht="48.95" customHeight="1">
      <c r="A86" s="20">
        <v>84</v>
      </c>
      <c r="B86" s="53" t="s">
        <v>299</v>
      </c>
      <c r="C86" s="45" t="s">
        <v>300</v>
      </c>
      <c r="D86" s="54" t="s">
        <v>223</v>
      </c>
      <c r="E86" s="20" t="s">
        <v>28</v>
      </c>
      <c r="F86" s="48"/>
      <c r="G86" s="54" t="s">
        <v>71</v>
      </c>
      <c r="H86" s="55">
        <v>2000</v>
      </c>
      <c r="I86" s="20" t="s">
        <v>424</v>
      </c>
      <c r="J86" s="75"/>
      <c r="K86" s="21">
        <f t="shared" si="1"/>
        <v>0</v>
      </c>
      <c r="L86" s="23"/>
    </row>
    <row r="87" spans="1:12" ht="48.95" customHeight="1">
      <c r="A87" s="20">
        <v>85</v>
      </c>
      <c r="B87" s="53" t="s">
        <v>301</v>
      </c>
      <c r="C87" s="56" t="s">
        <v>302</v>
      </c>
      <c r="D87" s="54" t="s">
        <v>303</v>
      </c>
      <c r="E87" s="20" t="s">
        <v>28</v>
      </c>
      <c r="F87" s="48"/>
      <c r="G87" s="54" t="s">
        <v>51</v>
      </c>
      <c r="H87" s="55">
        <v>1000</v>
      </c>
      <c r="I87" s="20" t="s">
        <v>424</v>
      </c>
      <c r="J87" s="75"/>
      <c r="K87" s="21">
        <f t="shared" si="1"/>
        <v>0</v>
      </c>
      <c r="L87" s="23"/>
    </row>
    <row r="88" spans="1:12" ht="48.95" customHeight="1">
      <c r="A88" s="20">
        <v>86</v>
      </c>
      <c r="B88" s="53" t="s">
        <v>304</v>
      </c>
      <c r="C88" s="56" t="s">
        <v>305</v>
      </c>
      <c r="D88" s="54" t="s">
        <v>306</v>
      </c>
      <c r="E88" s="20" t="s">
        <v>28</v>
      </c>
      <c r="F88" s="48"/>
      <c r="G88" s="54" t="s">
        <v>71</v>
      </c>
      <c r="H88" s="55">
        <v>1000</v>
      </c>
      <c r="I88" s="20" t="s">
        <v>424</v>
      </c>
      <c r="J88" s="75"/>
      <c r="K88" s="21">
        <f t="shared" si="1"/>
        <v>0</v>
      </c>
      <c r="L88" s="23"/>
    </row>
    <row r="89" spans="1:12" ht="48.95" customHeight="1">
      <c r="A89" s="20">
        <v>87</v>
      </c>
      <c r="B89" s="53" t="s">
        <v>307</v>
      </c>
      <c r="C89" s="56" t="s">
        <v>308</v>
      </c>
      <c r="D89" s="54" t="s">
        <v>303</v>
      </c>
      <c r="E89" s="20" t="s">
        <v>28</v>
      </c>
      <c r="F89" s="48"/>
      <c r="G89" s="54" t="s">
        <v>71</v>
      </c>
      <c r="H89" s="55">
        <v>1000</v>
      </c>
      <c r="I89" s="20" t="s">
        <v>424</v>
      </c>
      <c r="J89" s="75"/>
      <c r="K89" s="21">
        <f t="shared" si="1"/>
        <v>0</v>
      </c>
      <c r="L89" s="23"/>
    </row>
    <row r="90" spans="1:12" ht="48.95" customHeight="1">
      <c r="A90" s="20">
        <v>88</v>
      </c>
      <c r="B90" s="57" t="s">
        <v>309</v>
      </c>
      <c r="C90" s="42" t="s">
        <v>310</v>
      </c>
      <c r="D90" s="58" t="s">
        <v>311</v>
      </c>
      <c r="E90" s="20" t="s">
        <v>28</v>
      </c>
      <c r="F90" s="48"/>
      <c r="G90" s="58" t="s">
        <v>71</v>
      </c>
      <c r="H90" s="59">
        <v>3000</v>
      </c>
      <c r="I90" s="20" t="s">
        <v>424</v>
      </c>
      <c r="J90" s="75"/>
      <c r="K90" s="21">
        <f t="shared" si="1"/>
        <v>0</v>
      </c>
      <c r="L90" s="23"/>
    </row>
    <row r="91" spans="1:12" ht="48.95" customHeight="1">
      <c r="A91" s="20">
        <v>89</v>
      </c>
      <c r="B91" s="57" t="s">
        <v>309</v>
      </c>
      <c r="C91" s="42" t="s">
        <v>312</v>
      </c>
      <c r="D91" s="58" t="s">
        <v>311</v>
      </c>
      <c r="E91" s="20" t="s">
        <v>28</v>
      </c>
      <c r="F91" s="48" t="s">
        <v>29</v>
      </c>
      <c r="G91" s="58" t="s">
        <v>71</v>
      </c>
      <c r="H91" s="59">
        <v>500</v>
      </c>
      <c r="I91" s="20" t="s">
        <v>424</v>
      </c>
      <c r="J91" s="75"/>
      <c r="K91" s="21">
        <f t="shared" si="1"/>
        <v>0</v>
      </c>
      <c r="L91" s="23"/>
    </row>
    <row r="92" spans="1:12" ht="48.95" customHeight="1">
      <c r="A92" s="20">
        <v>90</v>
      </c>
      <c r="B92" s="53" t="s">
        <v>313</v>
      </c>
      <c r="C92" s="44" t="s">
        <v>314</v>
      </c>
      <c r="D92" s="54" t="s">
        <v>315</v>
      </c>
      <c r="E92" s="20" t="s">
        <v>28</v>
      </c>
      <c r="F92" s="48"/>
      <c r="G92" s="54" t="s">
        <v>71</v>
      </c>
      <c r="H92" s="55">
        <v>3000</v>
      </c>
      <c r="I92" s="20" t="s">
        <v>424</v>
      </c>
      <c r="J92" s="75"/>
      <c r="K92" s="21">
        <f t="shared" si="1"/>
        <v>0</v>
      </c>
      <c r="L92" s="23"/>
    </row>
    <row r="93" spans="1:12" ht="48.95" customHeight="1">
      <c r="A93" s="20">
        <v>91</v>
      </c>
      <c r="B93" s="49" t="s">
        <v>316</v>
      </c>
      <c r="C93" s="49" t="s">
        <v>317</v>
      </c>
      <c r="D93" s="49" t="s">
        <v>318</v>
      </c>
      <c r="E93" s="20" t="s">
        <v>28</v>
      </c>
      <c r="F93" s="48"/>
      <c r="G93" s="49" t="s">
        <v>51</v>
      </c>
      <c r="H93" s="55">
        <v>300</v>
      </c>
      <c r="I93" s="20" t="s">
        <v>424</v>
      </c>
      <c r="J93" s="75"/>
      <c r="K93" s="21">
        <f t="shared" si="1"/>
        <v>0</v>
      </c>
      <c r="L93" s="23"/>
    </row>
    <row r="94" spans="1:12" ht="48.95" customHeight="1">
      <c r="A94" s="20">
        <v>92</v>
      </c>
      <c r="B94" s="49" t="s">
        <v>319</v>
      </c>
      <c r="C94" s="49" t="s">
        <v>320</v>
      </c>
      <c r="D94" s="49" t="s">
        <v>318</v>
      </c>
      <c r="E94" s="20" t="s">
        <v>28</v>
      </c>
      <c r="F94" s="48"/>
      <c r="G94" s="49" t="s">
        <v>51</v>
      </c>
      <c r="H94" s="55">
        <v>300</v>
      </c>
      <c r="I94" s="20" t="s">
        <v>424</v>
      </c>
      <c r="J94" s="75"/>
      <c r="K94" s="21">
        <f t="shared" si="1"/>
        <v>0</v>
      </c>
      <c r="L94" s="23"/>
    </row>
    <row r="95" spans="1:12" ht="48.95" customHeight="1">
      <c r="A95" s="20">
        <v>93</v>
      </c>
      <c r="B95" s="49" t="s">
        <v>321</v>
      </c>
      <c r="C95" s="49" t="s">
        <v>322</v>
      </c>
      <c r="D95" s="27" t="s">
        <v>323</v>
      </c>
      <c r="E95" s="20" t="s">
        <v>28</v>
      </c>
      <c r="F95" s="48" t="s">
        <v>162</v>
      </c>
      <c r="G95" s="48" t="s">
        <v>51</v>
      </c>
      <c r="H95" s="55">
        <v>5000</v>
      </c>
      <c r="I95" s="20" t="s">
        <v>424</v>
      </c>
      <c r="J95" s="75"/>
      <c r="K95" s="21">
        <f t="shared" si="1"/>
        <v>0</v>
      </c>
      <c r="L95" s="23"/>
    </row>
    <row r="96" spans="1:12" ht="48.95" customHeight="1">
      <c r="A96" s="20">
        <v>94</v>
      </c>
      <c r="B96" s="49" t="s">
        <v>324</v>
      </c>
      <c r="C96" s="27" t="s">
        <v>325</v>
      </c>
      <c r="D96" s="27" t="s">
        <v>326</v>
      </c>
      <c r="E96" s="20" t="s">
        <v>28</v>
      </c>
      <c r="F96" s="48"/>
      <c r="G96" s="48" t="s">
        <v>51</v>
      </c>
      <c r="H96" s="55">
        <v>1000</v>
      </c>
      <c r="I96" s="20" t="s">
        <v>424</v>
      </c>
      <c r="J96" s="75"/>
      <c r="K96" s="21">
        <f t="shared" si="1"/>
        <v>0</v>
      </c>
      <c r="L96" s="23"/>
    </row>
    <row r="97" spans="1:12" ht="48.95" customHeight="1">
      <c r="A97" s="20">
        <v>95</v>
      </c>
      <c r="B97" s="49" t="s">
        <v>327</v>
      </c>
      <c r="C97" s="27" t="s">
        <v>328</v>
      </c>
      <c r="D97" s="27" t="s">
        <v>329</v>
      </c>
      <c r="E97" s="20" t="s">
        <v>28</v>
      </c>
      <c r="F97" s="48"/>
      <c r="G97" s="48" t="s">
        <v>51</v>
      </c>
      <c r="H97" s="55">
        <v>2500</v>
      </c>
      <c r="I97" s="20" t="s">
        <v>424</v>
      </c>
      <c r="J97" s="75"/>
      <c r="K97" s="21">
        <f t="shared" si="1"/>
        <v>0</v>
      </c>
      <c r="L97" s="23"/>
    </row>
    <row r="98" spans="1:12" ht="48.95" customHeight="1">
      <c r="A98" s="20">
        <v>96</v>
      </c>
      <c r="B98" s="49" t="s">
        <v>330</v>
      </c>
      <c r="C98" s="27" t="s">
        <v>331</v>
      </c>
      <c r="D98" s="27" t="s">
        <v>332</v>
      </c>
      <c r="E98" s="20" t="s">
        <v>28</v>
      </c>
      <c r="F98" s="48"/>
      <c r="G98" s="48" t="s">
        <v>51</v>
      </c>
      <c r="H98" s="55">
        <v>250</v>
      </c>
      <c r="I98" s="20" t="s">
        <v>424</v>
      </c>
      <c r="J98" s="75"/>
      <c r="K98" s="21">
        <f t="shared" si="1"/>
        <v>0</v>
      </c>
      <c r="L98" s="23"/>
    </row>
    <row r="99" spans="1:12" ht="48.95" customHeight="1">
      <c r="A99" s="20">
        <v>97</v>
      </c>
      <c r="B99" s="49" t="s">
        <v>333</v>
      </c>
      <c r="C99" s="27" t="s">
        <v>334</v>
      </c>
      <c r="D99" s="27" t="s">
        <v>335</v>
      </c>
      <c r="E99" s="20" t="s">
        <v>28</v>
      </c>
      <c r="F99" s="48"/>
      <c r="G99" s="48" t="s">
        <v>51</v>
      </c>
      <c r="H99" s="55">
        <v>3000</v>
      </c>
      <c r="I99" s="20" t="s">
        <v>424</v>
      </c>
      <c r="J99" s="75"/>
      <c r="K99" s="21">
        <f t="shared" si="1"/>
        <v>0</v>
      </c>
      <c r="L99" s="23"/>
    </row>
    <row r="100" spans="1:12" ht="48.95" customHeight="1">
      <c r="A100" s="20">
        <v>98</v>
      </c>
      <c r="B100" s="49" t="s">
        <v>211</v>
      </c>
      <c r="C100" s="27" t="s">
        <v>336</v>
      </c>
      <c r="D100" s="27" t="s">
        <v>337</v>
      </c>
      <c r="E100" s="20" t="s">
        <v>28</v>
      </c>
      <c r="F100" s="48"/>
      <c r="G100" s="48" t="s">
        <v>51</v>
      </c>
      <c r="H100" s="55">
        <v>500</v>
      </c>
      <c r="I100" s="20" t="s">
        <v>424</v>
      </c>
      <c r="J100" s="75"/>
      <c r="K100" s="21">
        <f t="shared" si="1"/>
        <v>0</v>
      </c>
      <c r="L100" s="23"/>
    </row>
    <row r="101" spans="1:12" ht="48.95" customHeight="1">
      <c r="A101" s="20">
        <v>99</v>
      </c>
      <c r="B101" s="49" t="s">
        <v>338</v>
      </c>
      <c r="C101" s="27" t="s">
        <v>339</v>
      </c>
      <c r="D101" s="27" t="s">
        <v>340</v>
      </c>
      <c r="E101" s="20" t="s">
        <v>28</v>
      </c>
      <c r="F101" s="48"/>
      <c r="G101" s="48" t="s">
        <v>95</v>
      </c>
      <c r="H101" s="55">
        <v>100</v>
      </c>
      <c r="I101" s="20" t="s">
        <v>424</v>
      </c>
      <c r="J101" s="75"/>
      <c r="K101" s="21">
        <f t="shared" si="1"/>
        <v>0</v>
      </c>
      <c r="L101" s="23"/>
    </row>
    <row r="102" spans="1:12" ht="48.95" customHeight="1">
      <c r="A102" s="20">
        <v>100</v>
      </c>
      <c r="B102" s="49" t="s">
        <v>341</v>
      </c>
      <c r="C102" s="27" t="s">
        <v>342</v>
      </c>
      <c r="D102" s="27" t="s">
        <v>343</v>
      </c>
      <c r="E102" s="20" t="s">
        <v>28</v>
      </c>
      <c r="F102" s="48"/>
      <c r="G102" s="48" t="s">
        <v>51</v>
      </c>
      <c r="H102" s="55">
        <v>500</v>
      </c>
      <c r="I102" s="20" t="s">
        <v>424</v>
      </c>
      <c r="J102" s="75"/>
      <c r="K102" s="21">
        <f t="shared" si="1"/>
        <v>0</v>
      </c>
      <c r="L102" s="23"/>
    </row>
    <row r="103" spans="1:12" ht="48.95" customHeight="1">
      <c r="A103" s="20">
        <v>101</v>
      </c>
      <c r="B103" s="49" t="s">
        <v>344</v>
      </c>
      <c r="C103" s="27" t="s">
        <v>345</v>
      </c>
      <c r="D103" s="27" t="s">
        <v>346</v>
      </c>
      <c r="E103" s="20" t="s">
        <v>28</v>
      </c>
      <c r="F103" s="48"/>
      <c r="G103" s="48" t="s">
        <v>51</v>
      </c>
      <c r="H103" s="55">
        <v>500</v>
      </c>
      <c r="I103" s="20" t="s">
        <v>424</v>
      </c>
      <c r="J103" s="75"/>
      <c r="K103" s="21">
        <f t="shared" si="1"/>
        <v>0</v>
      </c>
      <c r="L103" s="23"/>
    </row>
    <row r="104" spans="1:12" ht="48.95" customHeight="1">
      <c r="A104" s="20">
        <v>102</v>
      </c>
      <c r="B104" s="49" t="s">
        <v>347</v>
      </c>
      <c r="C104" s="27" t="s">
        <v>348</v>
      </c>
      <c r="D104" s="27" t="s">
        <v>349</v>
      </c>
      <c r="E104" s="20" t="s">
        <v>28</v>
      </c>
      <c r="F104" s="48"/>
      <c r="G104" s="48" t="s">
        <v>51</v>
      </c>
      <c r="H104" s="55">
        <v>1000</v>
      </c>
      <c r="I104" s="20" t="s">
        <v>424</v>
      </c>
      <c r="J104" s="75"/>
      <c r="K104" s="21">
        <f t="shared" si="1"/>
        <v>0</v>
      </c>
      <c r="L104" s="23"/>
    </row>
    <row r="105" spans="1:12" ht="48.95" customHeight="1">
      <c r="A105" s="20">
        <v>103</v>
      </c>
      <c r="B105" s="49" t="s">
        <v>350</v>
      </c>
      <c r="C105" s="27" t="s">
        <v>351</v>
      </c>
      <c r="D105" s="27" t="s">
        <v>352</v>
      </c>
      <c r="E105" s="20" t="s">
        <v>28</v>
      </c>
      <c r="F105" s="48"/>
      <c r="G105" s="48" t="s">
        <v>51</v>
      </c>
      <c r="H105" s="55">
        <v>2000</v>
      </c>
      <c r="I105" s="20" t="s">
        <v>424</v>
      </c>
      <c r="J105" s="75"/>
      <c r="K105" s="21">
        <f t="shared" si="1"/>
        <v>0</v>
      </c>
      <c r="L105" s="23"/>
    </row>
    <row r="106" spans="1:12" ht="48.95" customHeight="1">
      <c r="A106" s="20">
        <v>104</v>
      </c>
      <c r="B106" s="49" t="s">
        <v>353</v>
      </c>
      <c r="C106" s="27" t="s">
        <v>354</v>
      </c>
      <c r="D106" s="27" t="s">
        <v>355</v>
      </c>
      <c r="E106" s="20" t="s">
        <v>28</v>
      </c>
      <c r="F106" s="48"/>
      <c r="G106" s="48" t="s">
        <v>95</v>
      </c>
      <c r="H106" s="55">
        <v>20</v>
      </c>
      <c r="I106" s="20" t="s">
        <v>424</v>
      </c>
      <c r="J106" s="75"/>
      <c r="K106" s="21">
        <f t="shared" si="1"/>
        <v>0</v>
      </c>
      <c r="L106" s="23"/>
    </row>
    <row r="107" spans="1:12" ht="48.95" customHeight="1">
      <c r="A107" s="20">
        <v>105</v>
      </c>
      <c r="B107" s="60" t="s">
        <v>356</v>
      </c>
      <c r="C107" s="27" t="s">
        <v>357</v>
      </c>
      <c r="D107" s="27" t="s">
        <v>358</v>
      </c>
      <c r="E107" s="20" t="s">
        <v>28</v>
      </c>
      <c r="F107" s="48"/>
      <c r="G107" s="48" t="s">
        <v>51</v>
      </c>
      <c r="H107" s="55">
        <v>1000</v>
      </c>
      <c r="I107" s="20" t="s">
        <v>424</v>
      </c>
      <c r="J107" s="75"/>
      <c r="K107" s="21">
        <f t="shared" si="1"/>
        <v>0</v>
      </c>
      <c r="L107" s="23"/>
    </row>
    <row r="108" spans="1:12" ht="48.95" customHeight="1">
      <c r="A108" s="20">
        <v>106</v>
      </c>
      <c r="B108" s="49" t="s">
        <v>359</v>
      </c>
      <c r="C108" s="27" t="s">
        <v>360</v>
      </c>
      <c r="D108" s="27" t="s">
        <v>361</v>
      </c>
      <c r="E108" s="20" t="s">
        <v>28</v>
      </c>
      <c r="F108" s="48"/>
      <c r="G108" s="48" t="s">
        <v>95</v>
      </c>
      <c r="H108" s="55">
        <v>100</v>
      </c>
      <c r="I108" s="20" t="s">
        <v>424</v>
      </c>
      <c r="J108" s="75"/>
      <c r="K108" s="21">
        <f t="shared" si="1"/>
        <v>0</v>
      </c>
      <c r="L108" s="23"/>
    </row>
    <row r="109" spans="1:12" ht="48.95" customHeight="1">
      <c r="A109" s="20">
        <v>107</v>
      </c>
      <c r="B109" s="49" t="s">
        <v>362</v>
      </c>
      <c r="C109" s="27" t="s">
        <v>363</v>
      </c>
      <c r="D109" s="27" t="s">
        <v>364</v>
      </c>
      <c r="E109" s="20" t="s">
        <v>28</v>
      </c>
      <c r="F109" s="48"/>
      <c r="G109" s="48" t="s">
        <v>365</v>
      </c>
      <c r="H109" s="55">
        <v>2000</v>
      </c>
      <c r="I109" s="20" t="s">
        <v>424</v>
      </c>
      <c r="J109" s="75"/>
      <c r="K109" s="21">
        <f t="shared" si="1"/>
        <v>0</v>
      </c>
      <c r="L109" s="23"/>
    </row>
    <row r="110" spans="1:12" ht="48.95" customHeight="1">
      <c r="A110" s="20">
        <v>108</v>
      </c>
      <c r="B110" s="49" t="s">
        <v>366</v>
      </c>
      <c r="C110" s="49" t="s">
        <v>367</v>
      </c>
      <c r="D110" s="49" t="s">
        <v>368</v>
      </c>
      <c r="E110" s="49" t="s">
        <v>28</v>
      </c>
      <c r="F110" s="48"/>
      <c r="G110" s="48" t="s">
        <v>51</v>
      </c>
      <c r="H110" s="48">
        <v>2000</v>
      </c>
      <c r="I110" s="20" t="s">
        <v>424</v>
      </c>
      <c r="J110" s="75"/>
      <c r="K110" s="21">
        <f t="shared" si="1"/>
        <v>0</v>
      </c>
      <c r="L110" s="23"/>
    </row>
    <row r="111" spans="1:12" ht="48.95" customHeight="1">
      <c r="A111" s="20">
        <v>109</v>
      </c>
      <c r="B111" s="49" t="s">
        <v>369</v>
      </c>
      <c r="C111" s="49" t="s">
        <v>370</v>
      </c>
      <c r="D111" s="49" t="s">
        <v>371</v>
      </c>
      <c r="E111" s="49" t="s">
        <v>28</v>
      </c>
      <c r="F111" s="48" t="s">
        <v>29</v>
      </c>
      <c r="G111" s="48" t="s">
        <v>51</v>
      </c>
      <c r="H111" s="48">
        <v>3000</v>
      </c>
      <c r="I111" s="20" t="s">
        <v>424</v>
      </c>
      <c r="J111" s="75"/>
      <c r="K111" s="21">
        <f t="shared" si="1"/>
        <v>0</v>
      </c>
      <c r="L111" s="23"/>
    </row>
    <row r="112" spans="1:12" ht="48.95" customHeight="1">
      <c r="A112" s="20">
        <v>110</v>
      </c>
      <c r="B112" s="49" t="s">
        <v>372</v>
      </c>
      <c r="C112" s="49" t="s">
        <v>373</v>
      </c>
      <c r="D112" s="49" t="s">
        <v>374</v>
      </c>
      <c r="E112" s="49" t="s">
        <v>28</v>
      </c>
      <c r="F112" s="48"/>
      <c r="G112" s="48" t="s">
        <v>51</v>
      </c>
      <c r="H112" s="48">
        <v>3000</v>
      </c>
      <c r="I112" s="20" t="s">
        <v>424</v>
      </c>
      <c r="J112" s="75"/>
      <c r="K112" s="21">
        <f t="shared" si="1"/>
        <v>0</v>
      </c>
      <c r="L112" s="23"/>
    </row>
    <row r="113" spans="1:12" ht="48.95" customHeight="1">
      <c r="A113" s="20">
        <v>111</v>
      </c>
      <c r="B113" s="49" t="s">
        <v>375</v>
      </c>
      <c r="C113" s="49" t="s">
        <v>376</v>
      </c>
      <c r="D113" s="49" t="s">
        <v>377</v>
      </c>
      <c r="E113" s="49" t="s">
        <v>28</v>
      </c>
      <c r="F113" s="27" t="s">
        <v>378</v>
      </c>
      <c r="G113" s="48" t="s">
        <v>149</v>
      </c>
      <c r="H113" s="48">
        <v>30</v>
      </c>
      <c r="I113" s="20" t="s">
        <v>424</v>
      </c>
      <c r="J113" s="75"/>
      <c r="K113" s="21">
        <f t="shared" si="1"/>
        <v>0</v>
      </c>
      <c r="L113" s="23"/>
    </row>
    <row r="114" spans="1:12" ht="48.95" customHeight="1">
      <c r="A114" s="20">
        <v>112</v>
      </c>
      <c r="B114" s="49" t="s">
        <v>379</v>
      </c>
      <c r="C114" s="49" t="s">
        <v>380</v>
      </c>
      <c r="D114" s="49" t="s">
        <v>381</v>
      </c>
      <c r="E114" s="49" t="s">
        <v>28</v>
      </c>
      <c r="F114" s="27" t="s">
        <v>382</v>
      </c>
      <c r="G114" s="48" t="s">
        <v>51</v>
      </c>
      <c r="H114" s="48">
        <v>2000</v>
      </c>
      <c r="I114" s="20" t="s">
        <v>424</v>
      </c>
      <c r="J114" s="75"/>
      <c r="K114" s="21">
        <f t="shared" si="1"/>
        <v>0</v>
      </c>
      <c r="L114" s="23"/>
    </row>
    <row r="115" spans="1:12" ht="48.95" customHeight="1">
      <c r="A115" s="20">
        <v>113</v>
      </c>
      <c r="B115" s="49" t="s">
        <v>313</v>
      </c>
      <c r="C115" s="27" t="s">
        <v>314</v>
      </c>
      <c r="D115" s="27" t="s">
        <v>315</v>
      </c>
      <c r="E115" s="20" t="s">
        <v>28</v>
      </c>
      <c r="F115" s="48"/>
      <c r="G115" s="48" t="s">
        <v>71</v>
      </c>
      <c r="H115" s="55">
        <v>3000</v>
      </c>
      <c r="I115" s="20" t="s">
        <v>424</v>
      </c>
      <c r="J115" s="75"/>
      <c r="K115" s="21">
        <f t="shared" si="1"/>
        <v>0</v>
      </c>
      <c r="L115" s="23"/>
    </row>
    <row r="116" spans="1:12" ht="48.95" customHeight="1">
      <c r="A116" s="20">
        <v>114</v>
      </c>
      <c r="B116" s="49" t="s">
        <v>383</v>
      </c>
      <c r="C116" s="27" t="s">
        <v>384</v>
      </c>
      <c r="D116" s="27" t="s">
        <v>29</v>
      </c>
      <c r="E116" s="20" t="s">
        <v>28</v>
      </c>
      <c r="F116" s="48"/>
      <c r="G116" s="48" t="s">
        <v>71</v>
      </c>
      <c r="H116" s="55">
        <v>182</v>
      </c>
      <c r="I116" s="20" t="s">
        <v>424</v>
      </c>
      <c r="J116" s="75"/>
      <c r="K116" s="21">
        <f t="shared" si="1"/>
        <v>0</v>
      </c>
      <c r="L116" s="23"/>
    </row>
    <row r="117" spans="1:12" ht="48.95" customHeight="1">
      <c r="A117" s="20">
        <v>115</v>
      </c>
      <c r="B117" s="49" t="s">
        <v>386</v>
      </c>
      <c r="C117" s="27" t="s">
        <v>387</v>
      </c>
      <c r="D117" s="27" t="s">
        <v>388</v>
      </c>
      <c r="E117" s="20" t="s">
        <v>28</v>
      </c>
      <c r="F117" s="48" t="s">
        <v>29</v>
      </c>
      <c r="G117" s="48" t="s">
        <v>71</v>
      </c>
      <c r="H117" s="55">
        <v>10000</v>
      </c>
      <c r="I117" s="20" t="s">
        <v>424</v>
      </c>
      <c r="J117" s="75"/>
      <c r="K117" s="21">
        <f t="shared" si="1"/>
        <v>0</v>
      </c>
      <c r="L117" s="23"/>
    </row>
    <row r="118" spans="1:12" ht="48.95" customHeight="1">
      <c r="A118" s="20">
        <v>116</v>
      </c>
      <c r="B118" s="49" t="s">
        <v>389</v>
      </c>
      <c r="C118" s="27" t="s">
        <v>390</v>
      </c>
      <c r="D118" s="27" t="s">
        <v>391</v>
      </c>
      <c r="E118" s="20" t="s">
        <v>28</v>
      </c>
      <c r="F118" s="48"/>
      <c r="G118" s="48" t="s">
        <v>51</v>
      </c>
      <c r="H118" s="55">
        <v>5000</v>
      </c>
      <c r="I118" s="20" t="s">
        <v>424</v>
      </c>
      <c r="J118" s="75"/>
      <c r="K118" s="21">
        <f t="shared" si="1"/>
        <v>0</v>
      </c>
      <c r="L118" s="24"/>
    </row>
    <row r="119" spans="1:12" ht="48.95" customHeight="1">
      <c r="A119" s="25" t="s">
        <v>12</v>
      </c>
      <c r="B119" s="26"/>
      <c r="C119" s="26"/>
      <c r="D119" s="26"/>
      <c r="E119" s="26"/>
      <c r="F119" s="26"/>
      <c r="G119" s="26"/>
      <c r="H119" s="26"/>
      <c r="I119" s="26"/>
      <c r="J119" s="26"/>
      <c r="K119" s="21">
        <f>SUM(K3:K118)</f>
        <v>0</v>
      </c>
      <c r="L119" s="67"/>
    </row>
    <row r="120" spans="1:12" ht="12" customHeight="1"/>
    <row r="156" spans="1:1">
      <c r="A156" s="3" t="s">
        <v>12</v>
      </c>
    </row>
  </sheetData>
  <mergeCells count="3">
    <mergeCell ref="A1:L1"/>
    <mergeCell ref="L3:L118"/>
    <mergeCell ref="A119:J119"/>
  </mergeCells>
  <phoneticPr fontId="14" type="noConversion"/>
  <dataValidations count="2">
    <dataValidation allowBlank="1" showInputMessage="1" showErrorMessage="1" prompt="如无特别指定，则填写”不限“" sqref="D112 D61:D110 D115:D116 D118" xr:uid="{00000000-0002-0000-0200-000000000000}"/>
    <dataValidation allowBlank="1" showInputMessage="1" showErrorMessage="1" prompt="不低于三个参考品牌，如无需参考品牌则填写“国产优质”" sqref="E3:E56" xr:uid="{00000000-0002-0000-0200-000001000000}"/>
  </dataValidations>
  <hyperlinks>
    <hyperlink ref="B64" r:id="rId1" tooltip="https://mgscloud.marriott.com/mgs/marrdocs/mgs/common/brands/courtyard/brandvoice/guestroom/tvchannelguide.pdf" xr:uid="{00000000-0004-0000-0200-000000000000}"/>
    <hyperlink ref="B97" r:id="rId2" xr:uid="{00000000-0004-0000-0200-000001000000}"/>
    <hyperlink ref="B99" r:id="rId3" tooltip="https://mgscloud.marriott.com/mgs/marrdocs/mgs/common/brands/courtyard/brandvoice/frontoffice/luggagestoragetag.pdf" xr:uid="{00000000-0004-0000-0200-000002000000}"/>
  </hyperlinks>
  <pageMargins left="0.7" right="0.7" top="0.75" bottom="0.75" header="0.3" footer="0.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topLeftCell="B1" zoomScale="85" zoomScaleNormal="85" workbookViewId="0">
      <selection activeCell="K3" sqref="K3"/>
    </sheetView>
  </sheetViews>
  <sheetFormatPr defaultColWidth="9" defaultRowHeight="15.75"/>
  <cols>
    <col min="1" max="1" width="9" style="1"/>
    <col min="2" max="2" width="34.625" style="2" customWidth="1"/>
    <col min="3" max="3" width="20.75" style="2" customWidth="1"/>
    <col min="4" max="4" width="54.875" style="2" customWidth="1"/>
    <col min="5" max="6" width="15.125" style="2" customWidth="1"/>
    <col min="7" max="8" width="9.875" style="2" customWidth="1"/>
    <col min="9" max="9" width="19.625" style="2" customWidth="1"/>
    <col min="10" max="11" width="22.125" style="2" customWidth="1"/>
    <col min="12" max="12" width="25.875" style="2" customWidth="1"/>
    <col min="13" max="16384" width="9" style="2"/>
  </cols>
  <sheetData>
    <row r="1" spans="1:12" s="1" customFormat="1" ht="53.1" customHeight="1">
      <c r="A1" s="13" t="s">
        <v>422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1" customFormat="1" ht="33" customHeight="1">
      <c r="A2" s="15" t="s">
        <v>1</v>
      </c>
      <c r="B2" s="16" t="s">
        <v>14</v>
      </c>
      <c r="C2" s="17" t="s">
        <v>15</v>
      </c>
      <c r="D2" s="17" t="s">
        <v>16</v>
      </c>
      <c r="E2" s="15" t="s">
        <v>17</v>
      </c>
      <c r="F2" s="15" t="s">
        <v>18</v>
      </c>
      <c r="G2" s="15" t="s">
        <v>19</v>
      </c>
      <c r="H2" s="15" t="s">
        <v>20</v>
      </c>
      <c r="I2" s="17" t="s">
        <v>21</v>
      </c>
      <c r="J2" s="18" t="s">
        <v>22</v>
      </c>
      <c r="K2" s="19" t="s">
        <v>23</v>
      </c>
      <c r="L2" s="17" t="s">
        <v>5</v>
      </c>
    </row>
    <row r="3" spans="1:12" s="1" customFormat="1" ht="33" customHeight="1">
      <c r="A3" s="20">
        <v>1</v>
      </c>
      <c r="B3" s="27" t="s">
        <v>25</v>
      </c>
      <c r="C3" s="28" t="s">
        <v>26</v>
      </c>
      <c r="D3" s="27" t="s">
        <v>27</v>
      </c>
      <c r="E3" s="27" t="s">
        <v>28</v>
      </c>
      <c r="F3" s="27" t="s">
        <v>29</v>
      </c>
      <c r="G3" s="29" t="s">
        <v>30</v>
      </c>
      <c r="H3" s="28">
        <v>5</v>
      </c>
      <c r="I3" s="27" t="s">
        <v>424</v>
      </c>
      <c r="J3" s="21"/>
      <c r="K3" s="21">
        <f>H3*J3</f>
        <v>0</v>
      </c>
      <c r="L3" s="20"/>
    </row>
    <row r="4" spans="1:12" s="1" customFormat="1" ht="33" customHeight="1">
      <c r="A4" s="20">
        <v>2</v>
      </c>
      <c r="B4" s="27" t="s">
        <v>31</v>
      </c>
      <c r="C4" s="28" t="s">
        <v>32</v>
      </c>
      <c r="D4" s="27" t="s">
        <v>33</v>
      </c>
      <c r="E4" s="27" t="s">
        <v>28</v>
      </c>
      <c r="F4" s="27" t="s">
        <v>29</v>
      </c>
      <c r="G4" s="29" t="s">
        <v>30</v>
      </c>
      <c r="H4" s="28">
        <v>5</v>
      </c>
      <c r="I4" s="27" t="s">
        <v>424</v>
      </c>
      <c r="J4" s="21"/>
      <c r="K4" s="21">
        <f t="shared" ref="K4:K29" si="0">H4*J4</f>
        <v>0</v>
      </c>
      <c r="L4" s="20"/>
    </row>
    <row r="5" spans="1:12" s="1" customFormat="1" ht="33" customHeight="1">
      <c r="A5" s="20">
        <v>3</v>
      </c>
      <c r="B5" s="27" t="s">
        <v>34</v>
      </c>
      <c r="C5" s="28" t="s">
        <v>32</v>
      </c>
      <c r="D5" s="27" t="s">
        <v>33</v>
      </c>
      <c r="E5" s="27" t="s">
        <v>28</v>
      </c>
      <c r="F5" s="27" t="s">
        <v>29</v>
      </c>
      <c r="G5" s="29" t="s">
        <v>30</v>
      </c>
      <c r="H5" s="28">
        <v>10</v>
      </c>
      <c r="I5" s="27" t="s">
        <v>424</v>
      </c>
      <c r="J5" s="21"/>
      <c r="K5" s="21">
        <f t="shared" si="0"/>
        <v>0</v>
      </c>
      <c r="L5" s="20"/>
    </row>
    <row r="6" spans="1:12" s="1" customFormat="1" ht="33" customHeight="1">
      <c r="A6" s="20">
        <v>4</v>
      </c>
      <c r="B6" s="27" t="s">
        <v>36</v>
      </c>
      <c r="C6" s="28" t="s">
        <v>32</v>
      </c>
      <c r="D6" s="27" t="s">
        <v>37</v>
      </c>
      <c r="E6" s="27" t="s">
        <v>28</v>
      </c>
      <c r="F6" s="27" t="s">
        <v>29</v>
      </c>
      <c r="G6" s="29" t="s">
        <v>30</v>
      </c>
      <c r="H6" s="28">
        <v>25</v>
      </c>
      <c r="I6" s="27" t="s">
        <v>424</v>
      </c>
      <c r="J6" s="21"/>
      <c r="K6" s="21">
        <f t="shared" si="0"/>
        <v>0</v>
      </c>
      <c r="L6" s="20"/>
    </row>
    <row r="7" spans="1:12" s="1" customFormat="1" ht="33" customHeight="1">
      <c r="A7" s="20">
        <v>5</v>
      </c>
      <c r="B7" s="27" t="s">
        <v>38</v>
      </c>
      <c r="C7" s="28" t="s">
        <v>32</v>
      </c>
      <c r="D7" s="27" t="s">
        <v>39</v>
      </c>
      <c r="E7" s="27" t="s">
        <v>28</v>
      </c>
      <c r="F7" s="27" t="s">
        <v>29</v>
      </c>
      <c r="G7" s="29" t="s">
        <v>30</v>
      </c>
      <c r="H7" s="28">
        <v>5</v>
      </c>
      <c r="I7" s="27" t="s">
        <v>424</v>
      </c>
      <c r="J7" s="21"/>
      <c r="K7" s="21">
        <f t="shared" si="0"/>
        <v>0</v>
      </c>
      <c r="L7" s="20"/>
    </row>
    <row r="8" spans="1:12" s="1" customFormat="1" ht="33" customHeight="1">
      <c r="A8" s="20">
        <v>6</v>
      </c>
      <c r="B8" s="27" t="s">
        <v>40</v>
      </c>
      <c r="C8" s="28" t="s">
        <v>32</v>
      </c>
      <c r="D8" s="27" t="s">
        <v>39</v>
      </c>
      <c r="E8" s="27" t="s">
        <v>28</v>
      </c>
      <c r="F8" s="27" t="s">
        <v>29</v>
      </c>
      <c r="G8" s="29" t="s">
        <v>30</v>
      </c>
      <c r="H8" s="28">
        <v>25</v>
      </c>
      <c r="I8" s="27" t="s">
        <v>424</v>
      </c>
      <c r="J8" s="21"/>
      <c r="K8" s="21">
        <f t="shared" si="0"/>
        <v>0</v>
      </c>
      <c r="L8" s="20"/>
    </row>
    <row r="9" spans="1:12" s="1" customFormat="1" ht="33" customHeight="1">
      <c r="A9" s="20">
        <v>7</v>
      </c>
      <c r="B9" s="27" t="s">
        <v>41</v>
      </c>
      <c r="C9" s="28" t="s">
        <v>32</v>
      </c>
      <c r="D9" s="27" t="s">
        <v>39</v>
      </c>
      <c r="E9" s="27" t="s">
        <v>28</v>
      </c>
      <c r="F9" s="27" t="s">
        <v>29</v>
      </c>
      <c r="G9" s="29" t="s">
        <v>30</v>
      </c>
      <c r="H9" s="28">
        <v>25</v>
      </c>
      <c r="I9" s="27" t="s">
        <v>424</v>
      </c>
      <c r="J9" s="21"/>
      <c r="K9" s="21">
        <f t="shared" si="0"/>
        <v>0</v>
      </c>
      <c r="L9" s="20"/>
    </row>
    <row r="10" spans="1:12" s="1" customFormat="1" ht="33" customHeight="1">
      <c r="A10" s="20">
        <v>8</v>
      </c>
      <c r="B10" s="28" t="s">
        <v>42</v>
      </c>
      <c r="C10" s="28" t="s">
        <v>32</v>
      </c>
      <c r="D10" s="28" t="s">
        <v>39</v>
      </c>
      <c r="E10" s="27" t="s">
        <v>28</v>
      </c>
      <c r="F10" s="27" t="s">
        <v>29</v>
      </c>
      <c r="G10" s="28" t="s">
        <v>30</v>
      </c>
      <c r="H10" s="28">
        <v>25</v>
      </c>
      <c r="I10" s="27" t="s">
        <v>424</v>
      </c>
      <c r="J10" s="21"/>
      <c r="K10" s="21">
        <f t="shared" si="0"/>
        <v>0</v>
      </c>
      <c r="L10" s="20"/>
    </row>
    <row r="11" spans="1:12" s="1" customFormat="1" ht="33" customHeight="1">
      <c r="A11" s="20">
        <v>9</v>
      </c>
      <c r="B11" s="28" t="s">
        <v>43</v>
      </c>
      <c r="C11" s="28" t="s">
        <v>44</v>
      </c>
      <c r="D11" s="28" t="s">
        <v>39</v>
      </c>
      <c r="E11" s="27" t="s">
        <v>28</v>
      </c>
      <c r="F11" s="27" t="s">
        <v>29</v>
      </c>
      <c r="G11" s="28" t="s">
        <v>30</v>
      </c>
      <c r="H11" s="28">
        <v>25</v>
      </c>
      <c r="I11" s="27" t="s">
        <v>424</v>
      </c>
      <c r="J11" s="21"/>
      <c r="K11" s="21">
        <f t="shared" si="0"/>
        <v>0</v>
      </c>
      <c r="L11" s="20"/>
    </row>
    <row r="12" spans="1:12" s="1" customFormat="1" ht="33" customHeight="1">
      <c r="A12" s="20">
        <v>10</v>
      </c>
      <c r="B12" s="27" t="s">
        <v>46</v>
      </c>
      <c r="C12" s="27" t="s">
        <v>47</v>
      </c>
      <c r="D12" s="27" t="s">
        <v>48</v>
      </c>
      <c r="E12" s="27" t="s">
        <v>28</v>
      </c>
      <c r="F12" s="27" t="s">
        <v>29</v>
      </c>
      <c r="G12" s="27" t="s">
        <v>30</v>
      </c>
      <c r="H12" s="27">
        <v>20</v>
      </c>
      <c r="I12" s="27" t="s">
        <v>424</v>
      </c>
      <c r="J12" s="21"/>
      <c r="K12" s="21">
        <f t="shared" si="0"/>
        <v>0</v>
      </c>
      <c r="L12" s="27"/>
    </row>
    <row r="13" spans="1:12" s="1" customFormat="1" ht="33" customHeight="1">
      <c r="A13" s="20">
        <v>11</v>
      </c>
      <c r="B13" s="27" t="s">
        <v>49</v>
      </c>
      <c r="C13" s="27" t="s">
        <v>47</v>
      </c>
      <c r="D13" s="27" t="s">
        <v>50</v>
      </c>
      <c r="E13" s="27" t="s">
        <v>28</v>
      </c>
      <c r="F13" s="27" t="s">
        <v>29</v>
      </c>
      <c r="G13" s="27" t="s">
        <v>51</v>
      </c>
      <c r="H13" s="27">
        <v>300</v>
      </c>
      <c r="I13" s="27" t="s">
        <v>424</v>
      </c>
      <c r="J13" s="21"/>
      <c r="K13" s="21">
        <f t="shared" si="0"/>
        <v>0</v>
      </c>
      <c r="L13" s="27"/>
    </row>
    <row r="14" spans="1:12" s="1" customFormat="1" ht="33" customHeight="1">
      <c r="A14" s="20">
        <v>12</v>
      </c>
      <c r="B14" s="27" t="s">
        <v>52</v>
      </c>
      <c r="C14" s="27" t="s">
        <v>53</v>
      </c>
      <c r="D14" s="27" t="s">
        <v>48</v>
      </c>
      <c r="E14" s="27" t="s">
        <v>28</v>
      </c>
      <c r="F14" s="27" t="s">
        <v>29</v>
      </c>
      <c r="G14" s="27" t="s">
        <v>30</v>
      </c>
      <c r="H14" s="27">
        <v>20</v>
      </c>
      <c r="I14" s="27" t="s">
        <v>424</v>
      </c>
      <c r="J14" s="21"/>
      <c r="K14" s="21">
        <f t="shared" si="0"/>
        <v>0</v>
      </c>
      <c r="L14" s="27"/>
    </row>
    <row r="15" spans="1:12" s="1" customFormat="1" ht="33" customHeight="1">
      <c r="A15" s="20">
        <v>13</v>
      </c>
      <c r="B15" s="27" t="s">
        <v>55</v>
      </c>
      <c r="C15" s="31" t="s">
        <v>56</v>
      </c>
      <c r="D15" s="27" t="s">
        <v>57</v>
      </c>
      <c r="E15" s="27" t="s">
        <v>28</v>
      </c>
      <c r="F15" s="27" t="s">
        <v>29</v>
      </c>
      <c r="G15" s="27" t="s">
        <v>51</v>
      </c>
      <c r="H15" s="27">
        <v>300</v>
      </c>
      <c r="I15" s="27" t="s">
        <v>424</v>
      </c>
      <c r="J15" s="21"/>
      <c r="K15" s="21">
        <f t="shared" si="0"/>
        <v>0</v>
      </c>
      <c r="L15" s="20"/>
    </row>
    <row r="16" spans="1:12" s="1" customFormat="1" ht="33" customHeight="1">
      <c r="A16" s="20">
        <v>14</v>
      </c>
      <c r="B16" s="27" t="s">
        <v>58</v>
      </c>
      <c r="C16" s="27" t="s">
        <v>59</v>
      </c>
      <c r="D16" s="27" t="s">
        <v>60</v>
      </c>
      <c r="E16" s="27" t="s">
        <v>28</v>
      </c>
      <c r="F16" s="27" t="s">
        <v>29</v>
      </c>
      <c r="G16" s="27" t="s">
        <v>51</v>
      </c>
      <c r="H16" s="27">
        <v>200</v>
      </c>
      <c r="I16" s="27" t="s">
        <v>424</v>
      </c>
      <c r="J16" s="21"/>
      <c r="K16" s="21">
        <f t="shared" si="0"/>
        <v>0</v>
      </c>
      <c r="L16" s="20"/>
    </row>
    <row r="17" spans="1:12" s="1" customFormat="1" ht="33" customHeight="1">
      <c r="A17" s="20">
        <v>15</v>
      </c>
      <c r="B17" s="27" t="s">
        <v>61</v>
      </c>
      <c r="C17" s="27" t="s">
        <v>62</v>
      </c>
      <c r="D17" s="27" t="s">
        <v>63</v>
      </c>
      <c r="E17" s="27" t="s">
        <v>28</v>
      </c>
      <c r="F17" s="27" t="s">
        <v>29</v>
      </c>
      <c r="G17" s="27" t="s">
        <v>51</v>
      </c>
      <c r="H17" s="27">
        <v>2</v>
      </c>
      <c r="I17" s="27" t="s">
        <v>424</v>
      </c>
      <c r="J17" s="21"/>
      <c r="K17" s="21">
        <f t="shared" si="0"/>
        <v>0</v>
      </c>
      <c r="L17" s="20"/>
    </row>
    <row r="18" spans="1:12" s="1" customFormat="1" ht="33" customHeight="1">
      <c r="A18" s="20">
        <v>16</v>
      </c>
      <c r="B18" s="27" t="s">
        <v>64</v>
      </c>
      <c r="C18" s="27" t="s">
        <v>65</v>
      </c>
      <c r="D18" s="27" t="s">
        <v>66</v>
      </c>
      <c r="E18" s="27" t="s">
        <v>28</v>
      </c>
      <c r="F18" s="27" t="s">
        <v>29</v>
      </c>
      <c r="G18" s="27" t="s">
        <v>51</v>
      </c>
      <c r="H18" s="27">
        <v>300</v>
      </c>
      <c r="I18" s="27" t="s">
        <v>424</v>
      </c>
      <c r="J18" s="21"/>
      <c r="K18" s="21">
        <f t="shared" si="0"/>
        <v>0</v>
      </c>
      <c r="L18" s="20"/>
    </row>
    <row r="19" spans="1:12" s="1" customFormat="1" ht="33" customHeight="1">
      <c r="A19" s="20">
        <v>17</v>
      </c>
      <c r="B19" s="27" t="s">
        <v>143</v>
      </c>
      <c r="C19" s="27" t="s">
        <v>144</v>
      </c>
      <c r="D19" s="27" t="s">
        <v>145</v>
      </c>
      <c r="E19" s="27" t="s">
        <v>28</v>
      </c>
      <c r="F19" s="27" t="s">
        <v>29</v>
      </c>
      <c r="G19" s="32" t="s">
        <v>51</v>
      </c>
      <c r="H19" s="33">
        <v>500</v>
      </c>
      <c r="I19" s="27" t="s">
        <v>424</v>
      </c>
      <c r="J19" s="21"/>
      <c r="K19" s="21">
        <f t="shared" si="0"/>
        <v>0</v>
      </c>
      <c r="L19" s="20"/>
    </row>
    <row r="20" spans="1:12" s="1" customFormat="1" ht="33" customHeight="1">
      <c r="A20" s="20">
        <v>18</v>
      </c>
      <c r="B20" s="27" t="s">
        <v>393</v>
      </c>
      <c r="C20" s="27" t="s">
        <v>394</v>
      </c>
      <c r="D20" s="27" t="s">
        <v>395</v>
      </c>
      <c r="E20" s="27" t="s">
        <v>28</v>
      </c>
      <c r="F20" s="27" t="s">
        <v>29</v>
      </c>
      <c r="G20" s="32" t="s">
        <v>30</v>
      </c>
      <c r="H20" s="32">
        <v>50</v>
      </c>
      <c r="I20" s="27" t="s">
        <v>424</v>
      </c>
      <c r="J20" s="21"/>
      <c r="K20" s="21">
        <f t="shared" si="0"/>
        <v>0</v>
      </c>
      <c r="L20" s="20"/>
    </row>
    <row r="21" spans="1:12" s="1" customFormat="1" ht="33" customHeight="1">
      <c r="A21" s="20">
        <v>19</v>
      </c>
      <c r="B21" s="27" t="s">
        <v>396</v>
      </c>
      <c r="C21" s="27" t="s">
        <v>394</v>
      </c>
      <c r="D21" s="27" t="s">
        <v>395</v>
      </c>
      <c r="E21" s="27" t="s">
        <v>28</v>
      </c>
      <c r="F21" s="27" t="s">
        <v>29</v>
      </c>
      <c r="G21" s="32" t="s">
        <v>30</v>
      </c>
      <c r="H21" s="32">
        <v>50</v>
      </c>
      <c r="I21" s="27" t="s">
        <v>424</v>
      </c>
      <c r="J21" s="21"/>
      <c r="K21" s="21">
        <f t="shared" si="0"/>
        <v>0</v>
      </c>
      <c r="L21" s="20"/>
    </row>
    <row r="22" spans="1:12" s="1" customFormat="1" ht="33" customHeight="1">
      <c r="A22" s="20">
        <v>20</v>
      </c>
      <c r="B22" s="27" t="s">
        <v>397</v>
      </c>
      <c r="C22" s="27" t="s">
        <v>394</v>
      </c>
      <c r="D22" s="27" t="s">
        <v>398</v>
      </c>
      <c r="E22" s="27" t="s">
        <v>28</v>
      </c>
      <c r="F22" s="27" t="s">
        <v>29</v>
      </c>
      <c r="G22" s="32" t="s">
        <v>30</v>
      </c>
      <c r="H22" s="32">
        <v>50</v>
      </c>
      <c r="I22" s="27" t="s">
        <v>424</v>
      </c>
      <c r="J22" s="21"/>
      <c r="K22" s="21">
        <f t="shared" si="0"/>
        <v>0</v>
      </c>
      <c r="L22" s="20"/>
    </row>
    <row r="23" spans="1:12" s="1" customFormat="1" ht="33" customHeight="1">
      <c r="A23" s="20">
        <v>21</v>
      </c>
      <c r="B23" s="27" t="s">
        <v>399</v>
      </c>
      <c r="C23" s="27" t="s">
        <v>400</v>
      </c>
      <c r="D23" s="27" t="s">
        <v>401</v>
      </c>
      <c r="E23" s="27" t="s">
        <v>28</v>
      </c>
      <c r="F23" s="27" t="s">
        <v>29</v>
      </c>
      <c r="G23" s="32" t="s">
        <v>30</v>
      </c>
      <c r="H23" s="32">
        <v>50</v>
      </c>
      <c r="I23" s="27" t="s">
        <v>424</v>
      </c>
      <c r="J23" s="21"/>
      <c r="K23" s="21">
        <f t="shared" si="0"/>
        <v>0</v>
      </c>
      <c r="L23" s="20"/>
    </row>
    <row r="24" spans="1:12" s="1" customFormat="1" ht="33" customHeight="1">
      <c r="A24" s="20">
        <v>22</v>
      </c>
      <c r="B24" s="27" t="s">
        <v>402</v>
      </c>
      <c r="C24" s="27" t="s">
        <v>403</v>
      </c>
      <c r="D24" s="27" t="s">
        <v>404</v>
      </c>
      <c r="E24" s="27" t="s">
        <v>28</v>
      </c>
      <c r="F24" s="27" t="s">
        <v>29</v>
      </c>
      <c r="G24" s="32" t="s">
        <v>51</v>
      </c>
      <c r="H24" s="32">
        <v>2000</v>
      </c>
      <c r="I24" s="27" t="s">
        <v>424</v>
      </c>
      <c r="J24" s="21"/>
      <c r="K24" s="21">
        <f t="shared" si="0"/>
        <v>0</v>
      </c>
      <c r="L24" s="20"/>
    </row>
    <row r="25" spans="1:12" s="1" customFormat="1" ht="33" customHeight="1">
      <c r="A25" s="20">
        <v>23</v>
      </c>
      <c r="B25" s="27" t="s">
        <v>405</v>
      </c>
      <c r="C25" s="27" t="s">
        <v>400</v>
      </c>
      <c r="D25" s="27" t="s">
        <v>398</v>
      </c>
      <c r="E25" s="27" t="s">
        <v>28</v>
      </c>
      <c r="F25" s="27" t="s">
        <v>29</v>
      </c>
      <c r="G25" s="32" t="s">
        <v>30</v>
      </c>
      <c r="H25" s="32">
        <v>50</v>
      </c>
      <c r="I25" s="27" t="s">
        <v>424</v>
      </c>
      <c r="J25" s="21"/>
      <c r="K25" s="21">
        <f t="shared" si="0"/>
        <v>0</v>
      </c>
      <c r="L25" s="20"/>
    </row>
    <row r="26" spans="1:12" s="1" customFormat="1" ht="33" customHeight="1">
      <c r="A26" s="20">
        <v>24</v>
      </c>
      <c r="B26" s="27" t="s">
        <v>406</v>
      </c>
      <c r="C26" s="27" t="s">
        <v>407</v>
      </c>
      <c r="D26" s="27" t="s">
        <v>408</v>
      </c>
      <c r="E26" s="27" t="s">
        <v>28</v>
      </c>
      <c r="F26" s="27" t="s">
        <v>29</v>
      </c>
      <c r="G26" s="32" t="s">
        <v>51</v>
      </c>
      <c r="H26" s="32">
        <v>1000</v>
      </c>
      <c r="I26" s="27" t="s">
        <v>424</v>
      </c>
      <c r="J26" s="21"/>
      <c r="K26" s="21">
        <f t="shared" si="0"/>
        <v>0</v>
      </c>
      <c r="L26" s="20"/>
    </row>
    <row r="27" spans="1:12" s="1" customFormat="1" ht="33" customHeight="1">
      <c r="A27" s="20">
        <v>25</v>
      </c>
      <c r="B27" s="27" t="s">
        <v>409</v>
      </c>
      <c r="C27" s="27" t="s">
        <v>400</v>
      </c>
      <c r="D27" s="27" t="s">
        <v>423</v>
      </c>
      <c r="E27" s="27" t="s">
        <v>28</v>
      </c>
      <c r="F27" s="27" t="s">
        <v>29</v>
      </c>
      <c r="G27" s="32" t="s">
        <v>30</v>
      </c>
      <c r="H27" s="32">
        <v>50</v>
      </c>
      <c r="I27" s="27" t="s">
        <v>424</v>
      </c>
      <c r="J27" s="21"/>
      <c r="K27" s="21">
        <f t="shared" si="0"/>
        <v>0</v>
      </c>
      <c r="L27" s="20"/>
    </row>
    <row r="28" spans="1:12" s="1" customFormat="1" ht="33" customHeight="1">
      <c r="A28" s="20">
        <v>26</v>
      </c>
      <c r="B28" s="27" t="s">
        <v>411</v>
      </c>
      <c r="C28" s="27" t="s">
        <v>412</v>
      </c>
      <c r="D28" s="27" t="s">
        <v>413</v>
      </c>
      <c r="E28" s="27" t="s">
        <v>28</v>
      </c>
      <c r="F28" s="27" t="s">
        <v>29</v>
      </c>
      <c r="G28" s="32" t="s">
        <v>95</v>
      </c>
      <c r="H28" s="32">
        <v>200</v>
      </c>
      <c r="I28" s="27" t="s">
        <v>424</v>
      </c>
      <c r="J28" s="21"/>
      <c r="K28" s="21">
        <f t="shared" si="0"/>
        <v>0</v>
      </c>
      <c r="L28" s="20"/>
    </row>
    <row r="29" spans="1:12" s="1" customFormat="1" ht="33" customHeight="1">
      <c r="A29" s="20">
        <v>27</v>
      </c>
      <c r="B29" s="27" t="s">
        <v>414</v>
      </c>
      <c r="C29" s="27" t="s">
        <v>415</v>
      </c>
      <c r="D29" s="27" t="s">
        <v>416</v>
      </c>
      <c r="E29" s="27" t="s">
        <v>28</v>
      </c>
      <c r="F29" s="27" t="s">
        <v>29</v>
      </c>
      <c r="G29" s="32" t="s">
        <v>71</v>
      </c>
      <c r="H29" s="32">
        <v>3000</v>
      </c>
      <c r="I29" s="27" t="s">
        <v>424</v>
      </c>
      <c r="J29" s="21"/>
      <c r="K29" s="21">
        <f t="shared" si="0"/>
        <v>0</v>
      </c>
      <c r="L29" s="20"/>
    </row>
    <row r="30" spans="1:12" ht="59.25" customHeight="1">
      <c r="A30" s="25" t="s">
        <v>12</v>
      </c>
      <c r="B30" s="26"/>
      <c r="C30" s="26"/>
      <c r="D30" s="26"/>
      <c r="E30" s="26"/>
      <c r="F30" s="26"/>
      <c r="G30" s="26"/>
      <c r="H30" s="26"/>
      <c r="I30" s="26"/>
      <c r="J30" s="65"/>
      <c r="K30" s="21">
        <f>SUM(K3:K29)</f>
        <v>0</v>
      </c>
      <c r="L30" s="20"/>
    </row>
  </sheetData>
  <mergeCells count="2">
    <mergeCell ref="A1:L1"/>
    <mergeCell ref="A30:J30"/>
  </mergeCells>
  <phoneticPr fontId="14" type="noConversion"/>
  <dataValidations count="2">
    <dataValidation allowBlank="1" showInputMessage="1" showErrorMessage="1" prompt="如无特别指定，则填写”不限“" sqref="D12:D18" xr:uid="{00000000-0002-0000-0300-000000000000}"/>
    <dataValidation allowBlank="1" showInputMessage="1" showErrorMessage="1" prompt="不低于三个参考品牌，如无需参考品牌则填写“国产优质”" sqref="E3:E29" xr:uid="{00000000-0002-0000-0300-000001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采购清单汇总</vt:lpstr>
      <vt:lpstr>1、印刷品</vt:lpstr>
      <vt:lpstr>2、客用印刷品</vt:lpstr>
      <vt:lpstr>3、办公印刷品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廖俐雯</dc:creator>
  <cp:lastModifiedBy>廖俐雯</cp:lastModifiedBy>
  <dcterms:created xsi:type="dcterms:W3CDTF">2026-05-26T01:40:00Z</dcterms:created>
  <dcterms:modified xsi:type="dcterms:W3CDTF">2026-06-04T10:51:58Z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5F96955FF70F4760BF69BED15612BF4F_13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