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<sst xmlns="http://schemas.openxmlformats.org/spreadsheetml/2006/main" count="100" uniqueCount="64">
  <si>
    <t>数据公司创投大厦11层电力扩容项目投标报价清单</t>
  </si>
  <si>
    <t>编号</t>
  </si>
  <si>
    <t>项目名称</t>
  </si>
  <si>
    <t>工程造价上限</t>
  </si>
  <si>
    <t>工程报价</t>
  </si>
  <si>
    <t>要求</t>
  </si>
  <si>
    <t>工程量</t>
  </si>
  <si>
    <t>单位</t>
  </si>
  <si>
    <t>综合含税单价（含人工）</t>
  </si>
  <si>
    <t>综合含税合价（含人工）</t>
  </si>
  <si>
    <t>一、分部分项工程费用明细</t>
  </si>
  <si>
    <t>电力电缆</t>
  </si>
  <si>
    <t>m</t>
  </si>
  <si>
    <t xml:space="preserve">1.WDZNA-YJY-0.6/1KV-4*70+35mm2电缆敷设
2.揭盖原有电缆桥架盖板
</t>
  </si>
  <si>
    <t>电力电缆头</t>
  </si>
  <si>
    <t>个</t>
  </si>
  <si>
    <t>1.1kV4x70+35mm2热缩电缆终端头安装
2.11楼电井内安装</t>
  </si>
  <si>
    <t>1.1kV4x70+35mm2热缩电缆终端头安装
2.地下室安装</t>
  </si>
  <si>
    <t>1.WDZA-YJY-0.6/1KV-4*50+25mm2电缆敷设
2.揭盖原有桥架</t>
  </si>
  <si>
    <t>1.1kV4x50+25mm2热缩电缆终端头安装</t>
  </si>
  <si>
    <t>1.WDZNA-YJY-0.6/1KV-4*25+16mm2电缆敷设
2.揭盖原有桥架</t>
  </si>
  <si>
    <t>1.WDZA-YJY-0.6/1KV-4*25+16mm2电缆敷设</t>
  </si>
  <si>
    <t>1.1kV4*25+16mm2热缩电缆终端头安装</t>
  </si>
  <si>
    <t>1.WDZA-YJY-0.6/1KV-4*16+10mm2电缆敷设</t>
  </si>
  <si>
    <t>1.1kV4*16+10mm2热缩电缆终端头安装</t>
  </si>
  <si>
    <t>1.WDZA-YJY-0.6/1KV-3*16mm2电缆敷设</t>
  </si>
  <si>
    <t>1.1kV3*16mm2热缩电缆终端头安装</t>
  </si>
  <si>
    <t>配电箱</t>
  </si>
  <si>
    <t>台</t>
  </si>
  <si>
    <t xml:space="preserve">1.配电箱AP1安装
</t>
  </si>
  <si>
    <t>1.配电箱AP2-1安装</t>
  </si>
  <si>
    <t>1.配电箱AP2-2安装</t>
  </si>
  <si>
    <t xml:space="preserve">1.配电箱AP2-3安装
</t>
  </si>
  <si>
    <t>输配电装置系统</t>
  </si>
  <si>
    <t>系统</t>
  </si>
  <si>
    <t>1.1kV开关送配电系统调试
2.对≥100A开关进行调试</t>
  </si>
  <si>
    <t>接地母线</t>
  </si>
  <si>
    <t>1.接地母线35mm2铜线敷设
2.接地母线端子压接</t>
  </si>
  <si>
    <t>接地装置</t>
  </si>
  <si>
    <t>系统、组</t>
  </si>
  <si>
    <t>1.接地系统调试</t>
  </si>
  <si>
    <t>开孔</t>
  </si>
  <si>
    <t xml:space="preserve">1.机械开孔
</t>
  </si>
  <si>
    <t>防火封堵</t>
  </si>
  <si>
    <t>项</t>
  </si>
  <si>
    <t>1.防火封堵
2.配电箱盘柜下封堵
3.综合考虑</t>
  </si>
  <si>
    <t>桥架</t>
  </si>
  <si>
    <t>1.热镀锌钢制槽式桥架200*100</t>
  </si>
  <si>
    <t>桥架支架</t>
  </si>
  <si>
    <t>kg</t>
  </si>
  <si>
    <t>1.桥架支架安装</t>
  </si>
  <si>
    <t>配管</t>
  </si>
  <si>
    <t>1.电线管DN50敷设</t>
  </si>
  <si>
    <t>二、措施项目费用明细</t>
  </si>
  <si>
    <t>安全文明施工费(按费率计算)</t>
  </si>
  <si>
    <t>产业工人职业训练专项经费</t>
  </si>
  <si>
    <t>脚手架费</t>
  </si>
  <si>
    <t>搭拆脚手架的增加费用。</t>
  </si>
  <si>
    <t>三、其他项目费用明细</t>
  </si>
  <si>
    <t>施工一切险暂估价</t>
  </si>
  <si>
    <t>物业办理装修要求购买工程一切险及第三者责任险（至少200万）等并注明收益人为物业指定三家公司，施工单位第三者保险金额每一事故最少为人民币200万元。</t>
  </si>
  <si>
    <t>含税总控制价：</t>
  </si>
  <si>
    <t>含税总报价：</t>
  </si>
  <si>
    <t>服务期：自合同签订后25个日历日
备注：
1.除施工一切险暂估价，其它所有项目报价需要包含9%的税、人工费、运输费及安装费；
2.响应总价不得超过总价上限，否则作无效标处理。
3.自电力敷设项目验收合格之日起，中标人为采购人提供 2 年免费质保，质保期内线路、电缆故障 24 小时上门免费维修更换。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</si>
</sst>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5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zoomScale="115" zoomScaleNormal="115" topLeftCell="A25" workbookViewId="0">
      <selection activeCell="A37" sqref="A37:I37"/>
    </sheetView>
  </sheetViews>
  <sheetFormatPr defaultColWidth="9" defaultRowHeight="14.4"/>
  <cols>
    <col min="2" max="2" width="11.3981481481481" customWidth="1"/>
    <col min="5" max="5" width="11.8796296296296" style="1" customWidth="1"/>
    <col min="6" max="7" width="13.25" style="1" customWidth="1"/>
    <col min="8" max="8" width="14.3796296296296" style="2" customWidth="1"/>
    <col min="9" max="9" width="32.1666666666667" style="3" customWidth="1"/>
  </cols>
  <sheetData>
    <row r="1" spans="1:9">
      <c r="A1" s="4" t="s">
        <v>0</v>
      </c>
      <c r="B1" s="4"/>
      <c r="C1" s="4"/>
      <c r="D1" s="4"/>
      <c r="E1" s="4"/>
      <c r="F1" s="4"/>
      <c r="G1" s="4"/>
      <c r="H1" s="4"/>
      <c r="I1" s="5"/>
    </row>
    <row r="2" spans="1:9">
      <c r="A2" s="4"/>
      <c r="B2" s="4"/>
      <c r="C2" s="4"/>
      <c r="D2" s="4"/>
      <c r="E2" s="4"/>
      <c r="F2" s="4"/>
      <c r="G2" s="4"/>
      <c r="H2" s="4"/>
      <c r="I2" s="5"/>
    </row>
    <row r="3" spans="1:9">
      <c r="A3" s="6" t="s">
        <v>1</v>
      </c>
      <c r="B3" s="6" t="s">
        <v>2</v>
      </c>
      <c r="C3" s="7" t="s">
        <v>3</v>
      </c>
      <c r="D3" s="7"/>
      <c r="E3" s="7"/>
      <c r="F3" s="7"/>
      <c r="G3" s="7" t="s">
        <v>4</v>
      </c>
      <c r="H3" s="7"/>
      <c r="I3" s="7" t="s">
        <v>5</v>
      </c>
    </row>
    <row r="4" ht="36" spans="1:9">
      <c r="A4" s="6"/>
      <c r="B4" s="6"/>
      <c r="C4" s="8" t="s">
        <v>6</v>
      </c>
      <c r="D4" s="7" t="s">
        <v>7</v>
      </c>
      <c r="E4" s="7" t="s">
        <v>8</v>
      </c>
      <c r="F4" s="7" t="s">
        <v>9</v>
      </c>
      <c r="G4" s="7" t="s">
        <v>8</v>
      </c>
      <c r="H4" s="7" t="s">
        <v>9</v>
      </c>
      <c r="I4" s="7"/>
    </row>
    <row r="5" spans="1:9">
      <c r="A5" s="9" t="s">
        <v>10</v>
      </c>
      <c r="B5" s="9"/>
      <c r="C5" s="9"/>
      <c r="D5" s="9"/>
      <c r="E5" s="9"/>
      <c r="F5" s="9"/>
      <c r="G5" s="6"/>
      <c r="H5" s="9"/>
      <c r="I5" s="10"/>
    </row>
    <row r="6" ht="48" spans="1:9">
      <c r="A6" s="11">
        <v>1</v>
      </c>
      <c r="B6" s="12" t="s">
        <v>11</v>
      </c>
      <c r="C6" s="13">
        <v>97.07</v>
      </c>
      <c r="D6" s="13" t="s">
        <v>12</v>
      </c>
      <c r="E6" s="14">
        <v>509.7603</v>
      </c>
      <c r="F6" s="15">
        <f>E6*C6</f>
        <v>49482.432321</v>
      </c>
      <c r="G6" s="16"/>
      <c r="H6" s="16">
        <f>G6*C6</f>
        <v>0</v>
      </c>
      <c r="I6" s="17" t="s">
        <v>13</v>
      </c>
    </row>
    <row r="7" ht="36" spans="1:9">
      <c r="A7" s="11">
        <v>2</v>
      </c>
      <c r="B7" s="12" t="s">
        <v>14</v>
      </c>
      <c r="C7" s="13">
        <v>1</v>
      </c>
      <c r="D7" s="13" t="s">
        <v>15</v>
      </c>
      <c r="E7" s="14">
        <v>356.9859</v>
      </c>
      <c r="F7" s="15">
        <f t="shared" ref="F6:F19" si="0">E7*C7</f>
        <v>356.9859</v>
      </c>
      <c r="G7" s="16"/>
      <c r="H7" s="16">
        <f t="shared" ref="H7:H20" si="1">G7*C7</f>
        <v>0</v>
      </c>
      <c r="I7" s="17" t="s">
        <v>16</v>
      </c>
    </row>
    <row r="8" ht="36" spans="1:9">
      <c r="A8" s="11">
        <v>3</v>
      </c>
      <c r="B8" s="12" t="s">
        <v>14</v>
      </c>
      <c r="C8" s="13">
        <v>1</v>
      </c>
      <c r="D8" s="13" t="s">
        <v>15</v>
      </c>
      <c r="E8" s="14">
        <v>692.6623</v>
      </c>
      <c r="F8" s="15">
        <f t="shared" si="0"/>
        <v>692.6623</v>
      </c>
      <c r="G8" s="16"/>
      <c r="H8" s="16">
        <f t="shared" si="1"/>
        <v>0</v>
      </c>
      <c r="I8" s="17" t="s">
        <v>17</v>
      </c>
    </row>
    <row r="9" ht="36" spans="1:9">
      <c r="A9" s="11">
        <v>4</v>
      </c>
      <c r="B9" s="12" t="s">
        <v>11</v>
      </c>
      <c r="C9" s="13">
        <v>25.52</v>
      </c>
      <c r="D9" s="13" t="s">
        <v>12</v>
      </c>
      <c r="E9" s="14">
        <v>300.0879</v>
      </c>
      <c r="F9" s="15">
        <f t="shared" si="0"/>
        <v>7658.243208</v>
      </c>
      <c r="G9" s="16"/>
      <c r="H9" s="16">
        <f t="shared" si="1"/>
        <v>0</v>
      </c>
      <c r="I9" s="17" t="s">
        <v>18</v>
      </c>
    </row>
    <row r="10" ht="24" spans="1:9">
      <c r="A10" s="11">
        <v>5</v>
      </c>
      <c r="B10" s="12" t="s">
        <v>14</v>
      </c>
      <c r="C10" s="13">
        <v>2</v>
      </c>
      <c r="D10" s="13" t="s">
        <v>15</v>
      </c>
      <c r="E10" s="14">
        <v>309.3747</v>
      </c>
      <c r="F10" s="15">
        <f t="shared" si="0"/>
        <v>618.7494</v>
      </c>
      <c r="G10" s="16"/>
      <c r="H10" s="16">
        <f t="shared" si="1"/>
        <v>0</v>
      </c>
      <c r="I10" s="17" t="s">
        <v>19</v>
      </c>
    </row>
    <row r="11" ht="36" spans="1:9">
      <c r="A11" s="11">
        <v>6</v>
      </c>
      <c r="B11" s="12" t="s">
        <v>11</v>
      </c>
      <c r="C11" s="13">
        <v>57.48</v>
      </c>
      <c r="D11" s="13" t="s">
        <v>12</v>
      </c>
      <c r="E11" s="14">
        <v>177.5283</v>
      </c>
      <c r="F11" s="15">
        <f t="shared" si="0"/>
        <v>10204.326684</v>
      </c>
      <c r="G11" s="16"/>
      <c r="H11" s="16">
        <f t="shared" si="1"/>
        <v>0</v>
      </c>
      <c r="I11" s="17" t="s">
        <v>20</v>
      </c>
    </row>
    <row r="12" ht="24" spans="1:9">
      <c r="A12" s="11">
        <v>7</v>
      </c>
      <c r="B12" s="12" t="s">
        <v>11</v>
      </c>
      <c r="C12" s="13">
        <v>13.02</v>
      </c>
      <c r="D12" s="13" t="s">
        <v>12</v>
      </c>
      <c r="E12" s="14">
        <v>173.2228</v>
      </c>
      <c r="F12" s="15">
        <f t="shared" si="0"/>
        <v>2255.360856</v>
      </c>
      <c r="G12" s="16"/>
      <c r="H12" s="16">
        <f t="shared" si="1"/>
        <v>0</v>
      </c>
      <c r="I12" s="17" t="s">
        <v>21</v>
      </c>
    </row>
    <row r="13" ht="24" spans="1:9">
      <c r="A13" s="11">
        <v>8</v>
      </c>
      <c r="B13" s="12" t="s">
        <v>14</v>
      </c>
      <c r="C13" s="13">
        <v>4</v>
      </c>
      <c r="D13" s="13" t="s">
        <v>15</v>
      </c>
      <c r="E13" s="14">
        <v>265.5785</v>
      </c>
      <c r="F13" s="15">
        <f t="shared" si="0"/>
        <v>1062.314</v>
      </c>
      <c r="G13" s="16"/>
      <c r="H13" s="16">
        <f t="shared" si="1"/>
        <v>0</v>
      </c>
      <c r="I13" s="17" t="s">
        <v>22</v>
      </c>
    </row>
    <row r="14" ht="24" spans="1:9">
      <c r="A14" s="11">
        <v>9</v>
      </c>
      <c r="B14" s="12" t="s">
        <v>11</v>
      </c>
      <c r="C14" s="13">
        <v>71.65</v>
      </c>
      <c r="D14" s="13" t="s">
        <v>12</v>
      </c>
      <c r="E14" s="14">
        <v>113.9377</v>
      </c>
      <c r="F14" s="15">
        <f t="shared" si="0"/>
        <v>8163.636205</v>
      </c>
      <c r="G14" s="16"/>
      <c r="H14" s="16">
        <f t="shared" si="1"/>
        <v>0</v>
      </c>
      <c r="I14" s="17" t="s">
        <v>23</v>
      </c>
    </row>
    <row r="15" ht="24" spans="1:9">
      <c r="A15" s="11">
        <v>10</v>
      </c>
      <c r="B15" s="12" t="s">
        <v>14</v>
      </c>
      <c r="C15" s="13">
        <v>4</v>
      </c>
      <c r="D15" s="13" t="s">
        <v>15</v>
      </c>
      <c r="E15" s="14">
        <v>176.0895</v>
      </c>
      <c r="F15" s="15">
        <f t="shared" si="0"/>
        <v>704.358</v>
      </c>
      <c r="G15" s="16"/>
      <c r="H15" s="16">
        <f t="shared" si="1"/>
        <v>0</v>
      </c>
      <c r="I15" s="17" t="s">
        <v>24</v>
      </c>
    </row>
    <row r="16" ht="24" spans="1:9">
      <c r="A16" s="11">
        <v>11</v>
      </c>
      <c r="B16" s="12" t="s">
        <v>11</v>
      </c>
      <c r="C16" s="13">
        <v>12.71</v>
      </c>
      <c r="D16" s="13" t="s">
        <v>12</v>
      </c>
      <c r="E16" s="14">
        <v>47.7202</v>
      </c>
      <c r="F16" s="15">
        <f t="shared" si="0"/>
        <v>606.523742</v>
      </c>
      <c r="G16" s="16"/>
      <c r="H16" s="16">
        <f t="shared" si="1"/>
        <v>0</v>
      </c>
      <c r="I16" s="17" t="s">
        <v>25</v>
      </c>
    </row>
    <row r="17" spans="1:9">
      <c r="A17" s="11">
        <v>12</v>
      </c>
      <c r="B17" s="12" t="s">
        <v>14</v>
      </c>
      <c r="C17" s="13">
        <v>2</v>
      </c>
      <c r="D17" s="13" t="s">
        <v>15</v>
      </c>
      <c r="E17" s="14">
        <v>148.1964</v>
      </c>
      <c r="F17" s="15">
        <f t="shared" si="0"/>
        <v>296.3928</v>
      </c>
      <c r="G17" s="16"/>
      <c r="H17" s="16">
        <f t="shared" si="1"/>
        <v>0</v>
      </c>
      <c r="I17" s="17" t="s">
        <v>26</v>
      </c>
    </row>
    <row r="18" ht="24" spans="1:9">
      <c r="A18" s="11">
        <v>13</v>
      </c>
      <c r="B18" s="12" t="s">
        <v>27</v>
      </c>
      <c r="C18" s="13">
        <v>1</v>
      </c>
      <c r="D18" s="13" t="s">
        <v>28</v>
      </c>
      <c r="E18" s="14">
        <v>9376.507</v>
      </c>
      <c r="F18" s="15">
        <f>E18*C18</f>
        <v>9376.507</v>
      </c>
      <c r="G18" s="16"/>
      <c r="H18" s="16">
        <f t="shared" si="1"/>
        <v>0</v>
      </c>
      <c r="I18" s="17" t="s">
        <v>29</v>
      </c>
    </row>
    <row r="19" spans="1:9">
      <c r="A19" s="11">
        <v>14</v>
      </c>
      <c r="B19" s="12" t="s">
        <v>27</v>
      </c>
      <c r="C19" s="13">
        <v>1</v>
      </c>
      <c r="D19" s="13" t="s">
        <v>28</v>
      </c>
      <c r="E19" s="14">
        <v>5461.554</v>
      </c>
      <c r="F19" s="15">
        <f>E19*C19</f>
        <v>5461.554</v>
      </c>
      <c r="G19" s="16"/>
      <c r="H19" s="16">
        <f t="shared" si="1"/>
        <v>0</v>
      </c>
      <c r="I19" s="17" t="s">
        <v>30</v>
      </c>
    </row>
    <row r="20" spans="1:9">
      <c r="A20" s="11">
        <v>15</v>
      </c>
      <c r="B20" s="12" t="s">
        <v>27</v>
      </c>
      <c r="C20" s="13">
        <v>1</v>
      </c>
      <c r="D20" s="13" t="s">
        <v>28</v>
      </c>
      <c r="E20" s="14">
        <v>4522.9986</v>
      </c>
      <c r="F20" s="15">
        <f>E20*C20</f>
        <v>4522.9986</v>
      </c>
      <c r="G20" s="16"/>
      <c r="H20" s="16">
        <f t="shared" si="1"/>
        <v>0</v>
      </c>
      <c r="I20" s="17" t="s">
        <v>31</v>
      </c>
    </row>
    <row r="21" ht="24" spans="1:9">
      <c r="A21" s="11">
        <v>16</v>
      </c>
      <c r="B21" s="12" t="s">
        <v>27</v>
      </c>
      <c r="C21" s="13">
        <v>1</v>
      </c>
      <c r="D21" s="13" t="s">
        <v>28</v>
      </c>
      <c r="E21" s="14">
        <v>2629.4833</v>
      </c>
      <c r="F21" s="15">
        <f t="shared" ref="F21:F29" si="2">E21*C21</f>
        <v>2629.4833</v>
      </c>
      <c r="G21" s="16"/>
      <c r="H21" s="16">
        <f t="shared" ref="H21:H29" si="3">G21*C21</f>
        <v>0</v>
      </c>
      <c r="I21" s="17" t="s">
        <v>32</v>
      </c>
    </row>
    <row r="22" ht="24" spans="1:9">
      <c r="A22" s="11">
        <v>17</v>
      </c>
      <c r="B22" s="12" t="s">
        <v>33</v>
      </c>
      <c r="C22" s="13">
        <v>8</v>
      </c>
      <c r="D22" s="13" t="s">
        <v>34</v>
      </c>
      <c r="E22" s="14">
        <v>1042.0727</v>
      </c>
      <c r="F22" s="15">
        <f t="shared" si="2"/>
        <v>8336.5816</v>
      </c>
      <c r="G22" s="16"/>
      <c r="H22" s="16">
        <f t="shared" si="3"/>
        <v>0</v>
      </c>
      <c r="I22" s="17" t="s">
        <v>35</v>
      </c>
    </row>
    <row r="23" ht="24" spans="1:9">
      <c r="A23" s="11">
        <v>18</v>
      </c>
      <c r="B23" s="12" t="s">
        <v>36</v>
      </c>
      <c r="C23" s="13">
        <v>35</v>
      </c>
      <c r="D23" s="13" t="s">
        <v>12</v>
      </c>
      <c r="E23" s="14">
        <v>99.7786</v>
      </c>
      <c r="F23" s="15">
        <f t="shared" si="2"/>
        <v>3492.251</v>
      </c>
      <c r="G23" s="16"/>
      <c r="H23" s="16">
        <f t="shared" si="3"/>
        <v>0</v>
      </c>
      <c r="I23" s="17" t="s">
        <v>37</v>
      </c>
    </row>
    <row r="24" spans="1:9">
      <c r="A24" s="11">
        <v>19</v>
      </c>
      <c r="B24" s="12" t="s">
        <v>38</v>
      </c>
      <c r="C24" s="13">
        <v>1</v>
      </c>
      <c r="D24" s="13" t="s">
        <v>39</v>
      </c>
      <c r="E24" s="14">
        <v>1721.2626</v>
      </c>
      <c r="F24" s="15">
        <f t="shared" si="2"/>
        <v>1721.2626</v>
      </c>
      <c r="G24" s="16"/>
      <c r="H24" s="16">
        <f t="shared" si="3"/>
        <v>0</v>
      </c>
      <c r="I24" s="17" t="s">
        <v>40</v>
      </c>
    </row>
    <row r="25" ht="24" spans="1:9">
      <c r="A25" s="11">
        <v>20</v>
      </c>
      <c r="B25" s="12" t="s">
        <v>41</v>
      </c>
      <c r="C25" s="13">
        <v>1</v>
      </c>
      <c r="D25" s="13" t="s">
        <v>15</v>
      </c>
      <c r="E25" s="14">
        <v>53.1811</v>
      </c>
      <c r="F25" s="15">
        <f t="shared" si="2"/>
        <v>53.1811</v>
      </c>
      <c r="G25" s="16"/>
      <c r="H25" s="16">
        <f t="shared" si="3"/>
        <v>0</v>
      </c>
      <c r="I25" s="17" t="s">
        <v>42</v>
      </c>
    </row>
    <row r="26" ht="36" spans="1:9">
      <c r="A26" s="11">
        <v>21</v>
      </c>
      <c r="B26" s="12" t="s">
        <v>43</v>
      </c>
      <c r="C26" s="13">
        <v>1</v>
      </c>
      <c r="D26" s="13" t="s">
        <v>44</v>
      </c>
      <c r="E26" s="14">
        <v>1371.002</v>
      </c>
      <c r="F26" s="15">
        <f t="shared" si="2"/>
        <v>1371.002</v>
      </c>
      <c r="G26" s="16"/>
      <c r="H26" s="16">
        <f t="shared" si="3"/>
        <v>0</v>
      </c>
      <c r="I26" s="17" t="s">
        <v>45</v>
      </c>
    </row>
    <row r="27" spans="1:9">
      <c r="A27" s="11">
        <v>22</v>
      </c>
      <c r="B27" s="12" t="s">
        <v>46</v>
      </c>
      <c r="C27" s="13">
        <v>12</v>
      </c>
      <c r="D27" s="13" t="s">
        <v>12</v>
      </c>
      <c r="E27" s="14">
        <v>117.2513</v>
      </c>
      <c r="F27" s="15">
        <f t="shared" si="2"/>
        <v>1407.0156</v>
      </c>
      <c r="G27" s="16"/>
      <c r="H27" s="16">
        <f t="shared" si="3"/>
        <v>0</v>
      </c>
      <c r="I27" s="17" t="s">
        <v>47</v>
      </c>
    </row>
    <row r="28" spans="1:9">
      <c r="A28" s="11">
        <v>23</v>
      </c>
      <c r="B28" s="12" t="s">
        <v>48</v>
      </c>
      <c r="C28" s="13">
        <v>19.6</v>
      </c>
      <c r="D28" s="13" t="s">
        <v>49</v>
      </c>
      <c r="E28" s="14">
        <v>25.9202</v>
      </c>
      <c r="F28" s="15">
        <f t="shared" si="2"/>
        <v>508.03592</v>
      </c>
      <c r="G28" s="16"/>
      <c r="H28" s="16">
        <f t="shared" si="3"/>
        <v>0</v>
      </c>
      <c r="I28" s="17" t="s">
        <v>50</v>
      </c>
    </row>
    <row r="29" spans="1:9">
      <c r="A29" s="11">
        <v>24</v>
      </c>
      <c r="B29" s="12" t="s">
        <v>51</v>
      </c>
      <c r="C29" s="13">
        <v>12</v>
      </c>
      <c r="D29" s="13" t="s">
        <v>12</v>
      </c>
      <c r="E29" s="14">
        <v>48.4941</v>
      </c>
      <c r="F29" s="15">
        <f t="shared" si="2"/>
        <v>581.9292</v>
      </c>
      <c r="G29" s="16"/>
      <c r="H29" s="16">
        <f t="shared" si="3"/>
        <v>0</v>
      </c>
      <c r="I29" s="17" t="s">
        <v>52</v>
      </c>
    </row>
    <row r="30" spans="1:9">
      <c r="A30" s="9" t="s">
        <v>53</v>
      </c>
      <c r="B30" s="9"/>
      <c r="C30" s="9"/>
      <c r="D30" s="9"/>
      <c r="E30" s="9"/>
      <c r="F30" s="9"/>
      <c r="G30" s="6"/>
      <c r="H30" s="9"/>
      <c r="I30" s="10"/>
    </row>
    <row r="31" ht="36" spans="1:9">
      <c r="A31" s="11">
        <v>25</v>
      </c>
      <c r="B31" s="12" t="s">
        <v>54</v>
      </c>
      <c r="C31" s="13">
        <v>1</v>
      </c>
      <c r="D31" s="13" t="s">
        <v>44</v>
      </c>
      <c r="E31" s="14">
        <v>2116.0715</v>
      </c>
      <c r="F31" s="15">
        <f>E31*C31</f>
        <v>2116.0715</v>
      </c>
      <c r="G31" s="16"/>
      <c r="H31" s="16">
        <f>G31*C31</f>
        <v>0</v>
      </c>
      <c r="I31" s="17"/>
    </row>
    <row r="32" ht="36" spans="1:9">
      <c r="A32" s="11">
        <v>26</v>
      </c>
      <c r="B32" s="12" t="s">
        <v>55</v>
      </c>
      <c r="C32" s="13">
        <v>1</v>
      </c>
      <c r="D32" s="13" t="s">
        <v>44</v>
      </c>
      <c r="E32" s="14">
        <v>489.5299</v>
      </c>
      <c r="F32" s="15">
        <f>E32*C32</f>
        <v>489.5299</v>
      </c>
      <c r="G32" s="16"/>
      <c r="H32" s="16">
        <f>G32*C32</f>
        <v>0</v>
      </c>
      <c r="I32" s="17"/>
    </row>
    <row r="33" spans="1:9">
      <c r="A33" s="11">
        <v>27</v>
      </c>
      <c r="B33" s="12" t="s">
        <v>56</v>
      </c>
      <c r="C33" s="13">
        <v>1</v>
      </c>
      <c r="D33" s="13" t="s">
        <v>44</v>
      </c>
      <c r="E33" s="14">
        <v>817.5763</v>
      </c>
      <c r="F33" s="15">
        <f>E33*C33</f>
        <v>817.5763</v>
      </c>
      <c r="G33" s="16"/>
      <c r="H33" s="16">
        <f>G33*C33</f>
        <v>0</v>
      </c>
      <c r="I33" s="17" t="s">
        <v>57</v>
      </c>
    </row>
    <row r="34" spans="1:9">
      <c r="A34" s="9" t="s">
        <v>58</v>
      </c>
      <c r="B34" s="9"/>
      <c r="C34" s="9"/>
      <c r="D34" s="9"/>
      <c r="E34" s="9"/>
      <c r="F34" s="9"/>
      <c r="G34" s="6"/>
      <c r="H34" s="9"/>
      <c r="I34" s="10"/>
    </row>
    <row r="35" ht="60" spans="1:9">
      <c r="A35" s="11">
        <v>28</v>
      </c>
      <c r="B35" s="18" t="s">
        <v>59</v>
      </c>
      <c r="C35" s="19">
        <v>1</v>
      </c>
      <c r="D35" s="13" t="s">
        <v>44</v>
      </c>
      <c r="E35" s="20">
        <v>2000</v>
      </c>
      <c r="F35" s="16">
        <f>E35*C35</f>
        <v>2000</v>
      </c>
      <c r="G35" s="16"/>
      <c r="H35" s="16">
        <f>G35*C35</f>
        <v>0</v>
      </c>
      <c r="I35" s="17" t="s">
        <v>60</v>
      </c>
    </row>
    <row r="36" spans="1:9">
      <c r="A36" s="21" t="s">
        <v>61</v>
      </c>
      <c r="B36" s="21"/>
      <c r="C36" s="21"/>
      <c r="D36" s="21"/>
      <c r="E36" s="22"/>
      <c r="F36" s="15">
        <f>SUM(F6:F35)</f>
        <v>126986.965036</v>
      </c>
      <c r="G36" s="22" t="s">
        <v>62</v>
      </c>
      <c r="H36" s="23">
        <f>SUM(H6:H35)</f>
        <v>0</v>
      </c>
      <c r="I36" s="21"/>
    </row>
    <row r="37" ht="88" customHeight="1" spans="1:9">
      <c r="A37" s="24" t="s">
        <v>63</v>
      </c>
      <c r="B37" s="24"/>
      <c r="C37" s="24"/>
      <c r="D37" s="24"/>
      <c r="E37" s="24"/>
      <c r="F37" s="24"/>
      <c r="G37" s="25"/>
      <c r="H37" s="24"/>
      <c r="I37" s="24"/>
    </row>
  </sheetData>
  <mergeCells count="11">
    <mergeCell ref="C3:F3"/>
    <mergeCell ref="G3:H3"/>
    <mergeCell ref="A5:I5"/>
    <mergeCell ref="A30:I30"/>
    <mergeCell ref="A34:I34"/>
    <mergeCell ref="A36:E36"/>
    <mergeCell ref="A37:I37"/>
    <mergeCell ref="A3:A4"/>
    <mergeCell ref="B3:B4"/>
    <mergeCell ref="I3:I4"/>
    <mergeCell ref="A1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si豪</cp:lastModifiedBy>
  <dcterms:created xsi:type="dcterms:W3CDTF">2026-02-04T07:19:00Z</dcterms:created>
  <dcterms:modified xsi:type="dcterms:W3CDTF">2026-06-18T04:02:27Z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93BB38BB306140EC987CEBEC9557872C_11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