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350" windowHeight="10800"/>
  </bookViews>
  <sheets>
    <sheet name="Sheet1" sheetId="1" r:id="rId1"/>
  </sheets>
  <definedNames>
    <definedName name="_xlnm.Print_Area" localSheetId="0">Sheet1!$A$1:$L$55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<sst xmlns="http://schemas.openxmlformats.org/spreadsheetml/2006/main" count="187" uniqueCount="118">
  <si>
    <t>深圳市龙医智慧健康科技有限公司2026年度广告宣传物料印制及定制办公用品项目投标报价清单</t>
  </si>
  <si>
    <t>一、物料印刷</t>
  </si>
  <si>
    <t>序号</t>
  </si>
  <si>
    <t>类别</t>
  </si>
  <si>
    <t>名称</t>
  </si>
  <si>
    <t>尺寸规格</t>
  </si>
  <si>
    <t>材质工艺</t>
  </si>
  <si>
    <t>数量</t>
  </si>
  <si>
    <t>单位</t>
  </si>
  <si>
    <t>含税单价上限（元）</t>
  </si>
  <si>
    <t>含税总价上限（元）</t>
  </si>
  <si>
    <t>长（mm）</t>
  </si>
  <si>
    <t>宽（mm）</t>
  </si>
  <si>
    <t>标
识
标
牌
类</t>
  </si>
  <si>
    <t>形象墙立体字</t>
  </si>
  <si>
    <t>15mm厚亚克力烤漆字</t>
  </si>
  <si>
    <t>套</t>
  </si>
  <si>
    <t>精神堡垒</t>
  </si>
  <si>
    <t>1.5mm厚度不锈钢激光、切割、焊接、打磨、箱体烤漆，基础预埋安装</t>
  </si>
  <si>
    <t>个</t>
  </si>
  <si>
    <t>吊牌</t>
  </si>
  <si>
    <t>橙色透明亚克力+白色亚克力UV</t>
  </si>
  <si>
    <t>块</t>
  </si>
  <si>
    <t>通道指引牌</t>
  </si>
  <si>
    <t>/</t>
  </si>
  <si>
    <t>15mm厚亚克力立体烤漆字</t>
  </si>
  <si>
    <t>门牌</t>
  </si>
  <si>
    <t>5mm亚克力门牌，四边打小斜边</t>
  </si>
  <si>
    <t>保持整洁牌</t>
  </si>
  <si>
    <t>3mm亚克力板UV</t>
  </si>
  <si>
    <t>玻璃磨砂防撞条</t>
  </si>
  <si>
    <t>UV磨砂</t>
  </si>
  <si>
    <t>米</t>
  </si>
  <si>
    <t>规范牌</t>
  </si>
  <si>
    <t>禁止吸烟</t>
  </si>
  <si>
    <t>办
公
物
资
类</t>
  </si>
  <si>
    <t>白板笔</t>
  </si>
  <si>
    <t>白板笔+磁吸擦、磁吸笔筒（logo粘贴）</t>
  </si>
  <si>
    <t>手提袋</t>
  </si>
  <si>
    <t>手提袋 260*80*360市场280g白卡+四面彩印亚膜三股绳</t>
  </si>
  <si>
    <t>落地移动白板</t>
  </si>
  <si>
    <t>白色铁架+白板+白板笔+擦板（logo粘贴）</t>
  </si>
  <si>
    <t>客用马克杯</t>
  </si>
  <si>
    <t>杯身定制logo</t>
  </si>
  <si>
    <t>信封</t>
  </si>
  <si>
    <t>9号黄牛皮印制logo</t>
  </si>
  <si>
    <t>档案袋</t>
  </si>
  <si>
    <t>230g白牛皮，彩印画面</t>
  </si>
  <si>
    <t>专用书写纸</t>
  </si>
  <si>
    <t>157g双胶纸彩印+胶装</t>
  </si>
  <si>
    <t>张</t>
  </si>
  <si>
    <t>便签纸</t>
  </si>
  <si>
    <t>80g100p双胶纸彩印</t>
  </si>
  <si>
    <t>本</t>
  </si>
  <si>
    <t>黑色笔记本</t>
  </si>
  <si>
    <t>B5</t>
  </si>
  <si>
    <t>封面皮套烫金logo，内页100g书写纸</t>
  </si>
  <si>
    <t>定制雨伞</t>
  </si>
  <si>
    <t>10骨定制logo</t>
  </si>
  <si>
    <t>笔记本</t>
  </si>
  <si>
    <t>A4</t>
  </si>
  <si>
    <t>压印logo，定制封面</t>
  </si>
  <si>
    <t>工作证外壳</t>
  </si>
  <si>
    <t>塑胶外壳，PVC内页卡片打印，配涤纶布挂绳</t>
  </si>
  <si>
    <t>名片</t>
  </si>
  <si>
    <t>特种纸</t>
  </si>
  <si>
    <t>盒</t>
  </si>
  <si>
    <t>其
他
广
告
物
料
类</t>
  </si>
  <si>
    <t>落地广告架</t>
  </si>
  <si>
    <t>金属材质，KT板画面</t>
  </si>
  <si>
    <t>条幅</t>
  </si>
  <si>
    <t>红底白字</t>
  </si>
  <si>
    <t>条</t>
  </si>
  <si>
    <t>奖杯</t>
  </si>
  <si>
    <t>定制水晶奖杯</t>
  </si>
  <si>
    <t>活动背景架</t>
  </si>
  <si>
    <t>桁架搭建租赁加画面喷绘</t>
  </si>
  <si>
    <t>门型展架</t>
  </si>
  <si>
    <t>防风高质量加固展架</t>
  </si>
  <si>
    <t>腐蚀牌</t>
  </si>
  <si>
    <t>不锈钢材料，腐蚀字，扣边20mm</t>
  </si>
  <si>
    <t>旗帜</t>
  </si>
  <si>
    <t>3号旗帜画面彩色+杆</t>
  </si>
  <si>
    <t>白板磁吸</t>
  </si>
  <si>
    <t>软白磁吸+11mm厚PVC板</t>
  </si>
  <si>
    <t>易拉宝</t>
  </si>
  <si>
    <t>塑钢易拉宝</t>
  </si>
  <si>
    <t>企业制度展板</t>
  </si>
  <si>
    <t>5+5mm亚克力夹层展板加广告钉，里面海报</t>
  </si>
  <si>
    <t>荣誉证书</t>
  </si>
  <si>
    <t>红色丝绒封面内页专用纸张打印</t>
  </si>
  <si>
    <t>海报</t>
  </si>
  <si>
    <t>车贴</t>
  </si>
  <si>
    <t>水晶标</t>
  </si>
  <si>
    <t>转移贴</t>
  </si>
  <si>
    <t>平方</t>
  </si>
  <si>
    <t>文化墙</t>
  </si>
  <si>
    <t>10mmpvc折边2mm覆钢化膜</t>
  </si>
  <si>
    <t>人
工
服
务
类</t>
  </si>
  <si>
    <t>设计类费用</t>
  </si>
  <si>
    <t>创意设计画面</t>
  </si>
  <si>
    <t>项</t>
  </si>
  <si>
    <t>绘制平面图</t>
  </si>
  <si>
    <t>主题背景广告画</t>
  </si>
  <si>
    <t>排版画面</t>
  </si>
  <si>
    <t>精美设计画面</t>
  </si>
  <si>
    <t>海报画面、 宣传单画面、展板画面</t>
  </si>
  <si>
    <t>文字、表格编辑费（A4 简易排版）</t>
  </si>
  <si>
    <t>p</t>
  </si>
  <si>
    <t>人工安装费</t>
  </si>
  <si>
    <t>物料和人工送到项目上</t>
  </si>
  <si>
    <t>高空安装费</t>
  </si>
  <si>
    <t>合计</t>
  </si>
  <si>
    <t>二、其他费用</t>
  </si>
  <si>
    <t>暂列金额
（不参与竞争）</t>
  </si>
  <si>
    <t>上限总价合计：</t>
  </si>
  <si>
    <t>报价总价合计：</t>
  </si>
  <si>
    <t xml:space="preserve">加盖公章。
备注：
1、本清单所列暂列金额，为完成本项目采购、运输、安装及配套服务所必须发生的政策性、保障性及固定性费用，不参与任何竞价、下浮及优惠调整，投标人须足额填报，不得删减、合并或调整费率。
2、任何竞价、下浮及优惠调整，投标人须足额填报，不得删减、合并或调整费率。
3、所有货物报价需要包含13%税、运输费及安装费。
4、项目服务期为自合同签订之日起1年(项目资金按实际业务量进行结算，如项目资金提前用完，则服务期限相应结束，合同终止)；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</si>
</sst>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6"/>
      <color theme="1"/>
      <name val="宋体"/>
      <charset val="134"/>
      <scheme val="minor"/>
    </font>
    <font>
      <b/>
      <sz val="14"/>
      <color theme="1"/>
      <name val="纤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3"/>
      <color theme="1"/>
      <name val="宋体"/>
      <charset val="134"/>
      <scheme val="minor"/>
    </font>
    <font>
      <sz val="12"/>
      <color rgb="FF000000"/>
      <name val="宋体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3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11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2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4" fillId="0" borderId="0">
      <alignment vertical="center"/>
    </xf>
    <xf numFmtId="0" fontId="25" fillId="5" borderId="14">
      <alignment vertical="center"/>
    </xf>
    <xf numFmtId="0" fontId="26" fillId="6" borderId="15">
      <alignment vertical="center"/>
    </xf>
    <xf numFmtId="0" fontId="27" fillId="6" borderId="14">
      <alignment vertical="center"/>
    </xf>
    <xf numFmtId="0" fontId="28" fillId="7" borderId="16">
      <alignment vertical="center"/>
    </xf>
    <xf numFmtId="0" fontId="29" fillId="0" borderId="17">
      <alignment vertical="center"/>
    </xf>
    <xf numFmtId="0" fontId="30" fillId="0" borderId="18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7" fillId="0" borderId="0"/>
  </cellStyleXfs>
  <cellXfs count="4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4" xfId="0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5" xfId="0" applyBorder="1" applyAlignment="1"/>
    <xf numFmtId="0" fontId="0" fillId="0" borderId="0" xfId="0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view="pageBreakPreview" zoomScale="55" zoomScaleNormal="85" workbookViewId="0">
      <pane xSplit="7" ySplit="4" topLeftCell="H12" activePane="bottomRight" state="frozen"/>
      <selection/>
      <selection pane="topRight"/>
      <selection pane="bottomLeft"/>
      <selection pane="bottomRight" activeCell="F58" sqref="F58"/>
    </sheetView>
  </sheetViews>
  <sheetFormatPr defaultColWidth="9" defaultRowHeight="15"/>
  <cols>
    <col min="1" max="1" width="5.37272727272727" style="2" customWidth="1"/>
    <col min="2" max="2" width="6.27272727272727" style="3" customWidth="1"/>
    <col min="3" max="3" width="17.1272727272727" style="4" customWidth="1"/>
    <col min="4" max="4" width="8.63636363636364" style="5" customWidth="1"/>
    <col min="5" max="5" width="8.63636363636364" style="4" customWidth="1"/>
    <col min="6" max="6" width="74.2181818181818" style="6" customWidth="1"/>
    <col min="7" max="7" width="5.37272727272727" style="7" customWidth="1"/>
    <col min="8" max="8" width="6.28181818181818" style="7" customWidth="1"/>
    <col min="9" max="9" width="22.6363636363636" style="8" customWidth="1"/>
    <col min="10" max="12" width="22.6363636363636" style="9" customWidth="1"/>
  </cols>
  <sheetData>
    <row r="1" ht="43" customHeight="1" spans="1:1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ht="20" customHeight="1" spans="1:19">
      <c r="A2" s="13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="1" customFormat="1" ht="27" customHeight="1" spans="1:19">
      <c r="A3" s="14" t="s">
        <v>2</v>
      </c>
      <c r="B3" s="15" t="s">
        <v>3</v>
      </c>
      <c r="C3" s="14" t="s">
        <v>4</v>
      </c>
      <c r="D3" s="16" t="s">
        <v>5</v>
      </c>
      <c r="E3" s="12"/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9</v>
      </c>
      <c r="L3" s="17" t="s">
        <v>10</v>
      </c>
      <c r="M3"/>
    </row>
    <row r="4" ht="30" customHeight="1" spans="1:19">
      <c r="A4" s="18"/>
      <c r="B4" s="18"/>
      <c r="C4" s="18"/>
      <c r="D4" s="16" t="s">
        <v>11</v>
      </c>
      <c r="E4" s="16" t="s">
        <v>12</v>
      </c>
      <c r="F4" s="18"/>
      <c r="G4" s="18"/>
      <c r="H4" s="18"/>
      <c r="I4" s="18"/>
      <c r="J4" s="18"/>
      <c r="K4" s="18"/>
      <c r="L4" s="18"/>
    </row>
    <row r="5" ht="24" customHeight="1" spans="1:19">
      <c r="A5" s="19">
        <v>1</v>
      </c>
      <c r="B5" s="20" t="s">
        <v>13</v>
      </c>
      <c r="C5" s="21" t="s">
        <v>14</v>
      </c>
      <c r="D5" s="22">
        <v>3100</v>
      </c>
      <c r="E5" s="22">
        <v>550</v>
      </c>
      <c r="F5" s="22" t="s">
        <v>15</v>
      </c>
      <c r="G5" s="22">
        <v>4</v>
      </c>
      <c r="H5" s="22" t="s">
        <v>16</v>
      </c>
      <c r="I5" s="23">
        <v>1960</v>
      </c>
      <c r="J5" s="23">
        <f>G5*I5</f>
        <v>7840</v>
      </c>
      <c r="K5" s="24"/>
      <c r="L5" s="25">
        <f>G5*K5</f>
        <v>0</v>
      </c>
    </row>
    <row r="6" ht="24" customHeight="1" spans="1:19">
      <c r="A6" s="19">
        <v>2</v>
      </c>
      <c r="B6" s="26"/>
      <c r="C6" s="21" t="s">
        <v>17</v>
      </c>
      <c r="D6" s="22">
        <v>600</v>
      </c>
      <c r="E6" s="22">
        <v>2100</v>
      </c>
      <c r="F6" s="22" t="s">
        <v>18</v>
      </c>
      <c r="G6" s="22">
        <v>1</v>
      </c>
      <c r="H6" s="22" t="s">
        <v>19</v>
      </c>
      <c r="I6" s="23">
        <v>15630</v>
      </c>
      <c r="J6" s="23">
        <f t="shared" ref="J6:J49" si="0">G6*I6</f>
        <v>15630</v>
      </c>
      <c r="K6" s="24"/>
      <c r="L6" s="25">
        <f t="shared" ref="L5:L49" si="1">G6*K6</f>
        <v>0</v>
      </c>
    </row>
    <row r="7" ht="24" customHeight="1" spans="1:19">
      <c r="A7" s="19">
        <v>3</v>
      </c>
      <c r="B7" s="26"/>
      <c r="C7" s="21" t="s">
        <v>20</v>
      </c>
      <c r="D7" s="22">
        <v>820</v>
      </c>
      <c r="E7" s="22">
        <v>400</v>
      </c>
      <c r="F7" s="22" t="s">
        <v>21</v>
      </c>
      <c r="G7" s="22">
        <v>8</v>
      </c>
      <c r="H7" s="22" t="s">
        <v>22</v>
      </c>
      <c r="I7" s="23">
        <v>330</v>
      </c>
      <c r="J7" s="23">
        <f t="shared" si="0"/>
        <v>2640</v>
      </c>
      <c r="K7" s="24"/>
      <c r="L7" s="25">
        <f t="shared" si="1"/>
        <v>0</v>
      </c>
    </row>
    <row r="8" ht="24" customHeight="1" spans="1:19">
      <c r="A8" s="19">
        <v>4</v>
      </c>
      <c r="B8" s="26"/>
      <c r="C8" s="21" t="s">
        <v>23</v>
      </c>
      <c r="D8" s="22">
        <v>3200</v>
      </c>
      <c r="E8" s="22" t="s">
        <v>24</v>
      </c>
      <c r="F8" s="22" t="s">
        <v>25</v>
      </c>
      <c r="G8" s="22">
        <v>4</v>
      </c>
      <c r="H8" s="22" t="s">
        <v>16</v>
      </c>
      <c r="I8" s="23">
        <v>2399</v>
      </c>
      <c r="J8" s="23">
        <f t="shared" si="0"/>
        <v>9596</v>
      </c>
      <c r="K8" s="24"/>
      <c r="L8" s="25">
        <f t="shared" si="1"/>
        <v>0</v>
      </c>
    </row>
    <row r="9" ht="24" customHeight="1" spans="1:19">
      <c r="A9" s="19">
        <v>5</v>
      </c>
      <c r="B9" s="26"/>
      <c r="C9" s="21" t="s">
        <v>26</v>
      </c>
      <c r="D9" s="22">
        <v>280</v>
      </c>
      <c r="E9" s="22">
        <v>120</v>
      </c>
      <c r="F9" s="22" t="s">
        <v>27</v>
      </c>
      <c r="G9" s="22">
        <v>40</v>
      </c>
      <c r="H9" s="22" t="s">
        <v>22</v>
      </c>
      <c r="I9" s="23">
        <v>17</v>
      </c>
      <c r="J9" s="23">
        <f t="shared" si="0"/>
        <v>680</v>
      </c>
      <c r="K9" s="24"/>
      <c r="L9" s="25">
        <f t="shared" si="1"/>
        <v>0</v>
      </c>
    </row>
    <row r="10" ht="24" customHeight="1" spans="1:19">
      <c r="A10" s="19">
        <v>6</v>
      </c>
      <c r="B10" s="26"/>
      <c r="C10" s="21" t="s">
        <v>28</v>
      </c>
      <c r="D10" s="22">
        <v>240</v>
      </c>
      <c r="E10" s="22">
        <v>150</v>
      </c>
      <c r="F10" s="22" t="s">
        <v>29</v>
      </c>
      <c r="G10" s="22">
        <v>35</v>
      </c>
      <c r="H10" s="22" t="s">
        <v>22</v>
      </c>
      <c r="I10" s="23">
        <v>21</v>
      </c>
      <c r="J10" s="23">
        <f t="shared" si="0"/>
        <v>735</v>
      </c>
      <c r="K10" s="24"/>
      <c r="L10" s="25">
        <f t="shared" si="1"/>
        <v>0</v>
      </c>
    </row>
    <row r="11" ht="24" customHeight="1" spans="1:19">
      <c r="A11" s="19">
        <v>7</v>
      </c>
      <c r="B11" s="26"/>
      <c r="C11" s="21" t="s">
        <v>30</v>
      </c>
      <c r="D11" s="22">
        <v>2900</v>
      </c>
      <c r="E11" s="22">
        <v>150</v>
      </c>
      <c r="F11" s="22" t="s">
        <v>31</v>
      </c>
      <c r="G11" s="22">
        <v>100</v>
      </c>
      <c r="H11" s="22" t="s">
        <v>32</v>
      </c>
      <c r="I11" s="23">
        <v>13</v>
      </c>
      <c r="J11" s="23">
        <f t="shared" si="0"/>
        <v>1300</v>
      </c>
      <c r="K11" s="24"/>
      <c r="L11" s="25">
        <f t="shared" si="1"/>
        <v>0</v>
      </c>
      <c r="S11" s="27"/>
    </row>
    <row r="12" ht="24" customHeight="1" spans="1:19">
      <c r="A12" s="19">
        <v>8</v>
      </c>
      <c r="B12" s="26"/>
      <c r="C12" s="21" t="s">
        <v>33</v>
      </c>
      <c r="D12" s="22">
        <v>210</v>
      </c>
      <c r="E12" s="22">
        <v>297</v>
      </c>
      <c r="F12" s="22" t="s">
        <v>29</v>
      </c>
      <c r="G12" s="22">
        <v>20</v>
      </c>
      <c r="H12" s="22" t="s">
        <v>22</v>
      </c>
      <c r="I12" s="23">
        <v>27</v>
      </c>
      <c r="J12" s="23">
        <f t="shared" si="0"/>
        <v>540</v>
      </c>
      <c r="K12" s="24"/>
      <c r="L12" s="25">
        <f t="shared" si="1"/>
        <v>0</v>
      </c>
    </row>
    <row r="13" ht="24" customHeight="1" spans="1:19">
      <c r="A13" s="19">
        <v>9</v>
      </c>
      <c r="B13" s="18"/>
      <c r="C13" s="21" t="s">
        <v>34</v>
      </c>
      <c r="D13" s="22">
        <v>280</v>
      </c>
      <c r="E13" s="22">
        <v>120</v>
      </c>
      <c r="F13" s="22" t="s">
        <v>27</v>
      </c>
      <c r="G13" s="22">
        <v>10</v>
      </c>
      <c r="H13" s="22" t="s">
        <v>22</v>
      </c>
      <c r="I13" s="23">
        <v>17</v>
      </c>
      <c r="J13" s="23">
        <f t="shared" si="0"/>
        <v>170</v>
      </c>
      <c r="K13" s="28"/>
      <c r="L13" s="25">
        <f t="shared" si="1"/>
        <v>0</v>
      </c>
    </row>
    <row r="14" ht="24" customHeight="1" spans="1:19">
      <c r="A14" s="19">
        <v>10</v>
      </c>
      <c r="B14" s="20" t="s">
        <v>35</v>
      </c>
      <c r="C14" s="21" t="s">
        <v>36</v>
      </c>
      <c r="D14" s="22" t="s">
        <v>24</v>
      </c>
      <c r="E14" s="22" t="s">
        <v>24</v>
      </c>
      <c r="F14" s="22" t="s">
        <v>37</v>
      </c>
      <c r="G14" s="22">
        <v>12</v>
      </c>
      <c r="H14" s="22" t="s">
        <v>16</v>
      </c>
      <c r="I14" s="23">
        <v>24</v>
      </c>
      <c r="J14" s="23">
        <f t="shared" si="0"/>
        <v>288</v>
      </c>
      <c r="K14" s="24"/>
      <c r="L14" s="25">
        <f t="shared" si="1"/>
        <v>0</v>
      </c>
    </row>
    <row r="15" ht="24" customHeight="1" spans="1:19">
      <c r="A15" s="19">
        <v>11</v>
      </c>
      <c r="B15" s="26"/>
      <c r="C15" s="21" t="s">
        <v>38</v>
      </c>
      <c r="D15" s="22">
        <v>360</v>
      </c>
      <c r="E15" s="22">
        <v>260</v>
      </c>
      <c r="F15" s="22" t="s">
        <v>39</v>
      </c>
      <c r="G15" s="22">
        <v>700</v>
      </c>
      <c r="H15" s="22" t="s">
        <v>19</v>
      </c>
      <c r="I15" s="23">
        <v>3.3</v>
      </c>
      <c r="J15" s="23">
        <f t="shared" si="0"/>
        <v>2310</v>
      </c>
      <c r="K15" s="29"/>
      <c r="L15" s="25">
        <f t="shared" si="1"/>
        <v>0</v>
      </c>
    </row>
    <row r="16" ht="24" customHeight="1" spans="1:19">
      <c r="A16" s="19">
        <v>12</v>
      </c>
      <c r="B16" s="26"/>
      <c r="C16" s="21" t="s">
        <v>40</v>
      </c>
      <c r="D16" s="22">
        <v>1500</v>
      </c>
      <c r="E16" s="22">
        <v>900</v>
      </c>
      <c r="F16" s="22" t="s">
        <v>41</v>
      </c>
      <c r="G16" s="22">
        <v>3</v>
      </c>
      <c r="H16" s="22" t="s">
        <v>16</v>
      </c>
      <c r="I16" s="23">
        <v>445</v>
      </c>
      <c r="J16" s="23">
        <f t="shared" si="0"/>
        <v>1335</v>
      </c>
      <c r="K16" s="29"/>
      <c r="L16" s="25">
        <f t="shared" si="1"/>
        <v>0</v>
      </c>
    </row>
    <row r="17" ht="24" customHeight="1" spans="1:12">
      <c r="A17" s="19">
        <v>13</v>
      </c>
      <c r="B17" s="26"/>
      <c r="C17" s="21" t="s">
        <v>42</v>
      </c>
      <c r="D17" s="22">
        <v>95</v>
      </c>
      <c r="E17" s="22">
        <v>130</v>
      </c>
      <c r="F17" s="22" t="s">
        <v>43</v>
      </c>
      <c r="G17" s="22">
        <v>50</v>
      </c>
      <c r="H17" s="22" t="s">
        <v>19</v>
      </c>
      <c r="I17" s="23">
        <v>11</v>
      </c>
      <c r="J17" s="23">
        <f t="shared" si="0"/>
        <v>550</v>
      </c>
      <c r="K17" s="29"/>
      <c r="L17" s="25">
        <f t="shared" si="1"/>
        <v>0</v>
      </c>
    </row>
    <row r="18" ht="24" customHeight="1" spans="1:12">
      <c r="A18" s="19">
        <v>14</v>
      </c>
      <c r="B18" s="26"/>
      <c r="C18" s="21" t="s">
        <v>44</v>
      </c>
      <c r="D18" s="22">
        <v>324</v>
      </c>
      <c r="E18" s="22">
        <v>229</v>
      </c>
      <c r="F18" s="22" t="s">
        <v>45</v>
      </c>
      <c r="G18" s="22">
        <v>450</v>
      </c>
      <c r="H18" s="22" t="s">
        <v>19</v>
      </c>
      <c r="I18" s="23">
        <v>1.1</v>
      </c>
      <c r="J18" s="23">
        <f t="shared" si="0"/>
        <v>495</v>
      </c>
      <c r="K18" s="29"/>
      <c r="L18" s="25">
        <f t="shared" si="1"/>
        <v>0</v>
      </c>
    </row>
    <row r="19" ht="24" customHeight="1" spans="1:12">
      <c r="A19" s="19">
        <v>15</v>
      </c>
      <c r="B19" s="26"/>
      <c r="C19" s="21" t="s">
        <v>46</v>
      </c>
      <c r="D19" s="22">
        <v>340</v>
      </c>
      <c r="E19" s="22">
        <v>240</v>
      </c>
      <c r="F19" s="22" t="s">
        <v>47</v>
      </c>
      <c r="G19" s="22">
        <v>450</v>
      </c>
      <c r="H19" s="22" t="s">
        <v>19</v>
      </c>
      <c r="I19" s="23">
        <v>2.5</v>
      </c>
      <c r="J19" s="23">
        <f t="shared" si="0"/>
        <v>1125</v>
      </c>
      <c r="K19" s="29"/>
      <c r="L19" s="25">
        <f t="shared" si="1"/>
        <v>0</v>
      </c>
    </row>
    <row r="20" ht="24" customHeight="1" spans="1:12">
      <c r="A20" s="19">
        <v>16</v>
      </c>
      <c r="B20" s="26"/>
      <c r="C20" s="21" t="s">
        <v>48</v>
      </c>
      <c r="D20" s="22">
        <v>297</v>
      </c>
      <c r="E20" s="22">
        <v>210</v>
      </c>
      <c r="F20" s="22" t="s">
        <v>49</v>
      </c>
      <c r="G20" s="22">
        <v>1000</v>
      </c>
      <c r="H20" s="22" t="s">
        <v>50</v>
      </c>
      <c r="I20" s="23">
        <v>0.71</v>
      </c>
      <c r="J20" s="23">
        <f t="shared" si="0"/>
        <v>710</v>
      </c>
      <c r="K20" s="29"/>
      <c r="L20" s="25">
        <f t="shared" si="1"/>
        <v>0</v>
      </c>
    </row>
    <row r="21" ht="24" customHeight="1" spans="1:12">
      <c r="A21" s="19">
        <v>17</v>
      </c>
      <c r="B21" s="26"/>
      <c r="C21" s="21" t="s">
        <v>51</v>
      </c>
      <c r="D21" s="22">
        <v>75</v>
      </c>
      <c r="E21" s="22">
        <v>75</v>
      </c>
      <c r="F21" s="22" t="s">
        <v>52</v>
      </c>
      <c r="G21" s="22">
        <v>150</v>
      </c>
      <c r="H21" s="22" t="s">
        <v>53</v>
      </c>
      <c r="I21" s="23">
        <v>4.7</v>
      </c>
      <c r="J21" s="23">
        <f t="shared" si="0"/>
        <v>705</v>
      </c>
      <c r="K21" s="29"/>
      <c r="L21" s="25">
        <f t="shared" si="1"/>
        <v>0</v>
      </c>
    </row>
    <row r="22" ht="24" customHeight="1" spans="1:12">
      <c r="A22" s="19">
        <v>18</v>
      </c>
      <c r="B22" s="26"/>
      <c r="C22" s="21" t="s">
        <v>54</v>
      </c>
      <c r="D22" s="22" t="s">
        <v>55</v>
      </c>
      <c r="E22" s="22" t="s">
        <v>55</v>
      </c>
      <c r="F22" s="22" t="s">
        <v>56</v>
      </c>
      <c r="G22" s="22">
        <v>100</v>
      </c>
      <c r="H22" s="22" t="s">
        <v>53</v>
      </c>
      <c r="I22" s="23">
        <v>45</v>
      </c>
      <c r="J22" s="23">
        <f t="shared" si="0"/>
        <v>4500</v>
      </c>
      <c r="K22" s="29"/>
      <c r="L22" s="25">
        <f t="shared" si="1"/>
        <v>0</v>
      </c>
    </row>
    <row r="23" ht="24" customHeight="1" spans="1:12">
      <c r="A23" s="19">
        <v>19</v>
      </c>
      <c r="B23" s="26"/>
      <c r="C23" s="21" t="s">
        <v>57</v>
      </c>
      <c r="D23" s="22" t="s">
        <v>24</v>
      </c>
      <c r="E23" s="22" t="s">
        <v>24</v>
      </c>
      <c r="F23" s="22" t="s">
        <v>58</v>
      </c>
      <c r="G23" s="22">
        <v>100</v>
      </c>
      <c r="H23" s="22" t="s">
        <v>19</v>
      </c>
      <c r="I23" s="23">
        <v>29</v>
      </c>
      <c r="J23" s="23">
        <f t="shared" si="0"/>
        <v>2900</v>
      </c>
      <c r="K23" s="29"/>
      <c r="L23" s="25">
        <f t="shared" si="1"/>
        <v>0</v>
      </c>
    </row>
    <row r="24" ht="24" customHeight="1" spans="1:12">
      <c r="A24" s="19">
        <v>20</v>
      </c>
      <c r="B24" s="26"/>
      <c r="C24" s="21" t="s">
        <v>59</v>
      </c>
      <c r="D24" s="22" t="s">
        <v>60</v>
      </c>
      <c r="E24" s="22" t="s">
        <v>60</v>
      </c>
      <c r="F24" s="22" t="s">
        <v>61</v>
      </c>
      <c r="G24" s="22">
        <v>240</v>
      </c>
      <c r="H24" s="22" t="s">
        <v>53</v>
      </c>
      <c r="I24" s="23">
        <v>30</v>
      </c>
      <c r="J24" s="23">
        <f t="shared" si="0"/>
        <v>7200</v>
      </c>
      <c r="K24" s="29"/>
      <c r="L24" s="25">
        <f t="shared" si="1"/>
        <v>0</v>
      </c>
    </row>
    <row r="25" ht="24" customHeight="1" spans="1:12">
      <c r="A25" s="19">
        <v>21</v>
      </c>
      <c r="B25" s="26"/>
      <c r="C25" s="21" t="s">
        <v>62</v>
      </c>
      <c r="D25" s="22">
        <v>85</v>
      </c>
      <c r="E25" s="22">
        <v>54</v>
      </c>
      <c r="F25" s="22" t="s">
        <v>63</v>
      </c>
      <c r="G25" s="22">
        <v>100</v>
      </c>
      <c r="H25" s="22" t="s">
        <v>16</v>
      </c>
      <c r="I25" s="23">
        <v>7.6</v>
      </c>
      <c r="J25" s="23">
        <f t="shared" si="0"/>
        <v>760</v>
      </c>
      <c r="K25" s="29"/>
      <c r="L25" s="25">
        <f t="shared" si="1"/>
        <v>0</v>
      </c>
    </row>
    <row r="26" ht="24" customHeight="1" spans="1:12">
      <c r="A26" s="19">
        <v>22</v>
      </c>
      <c r="B26" s="18"/>
      <c r="C26" s="21" t="s">
        <v>64</v>
      </c>
      <c r="D26" s="22">
        <v>90</v>
      </c>
      <c r="E26" s="22">
        <v>54</v>
      </c>
      <c r="F26" s="22" t="s">
        <v>65</v>
      </c>
      <c r="G26" s="22">
        <v>30</v>
      </c>
      <c r="H26" s="22" t="s">
        <v>66</v>
      </c>
      <c r="I26" s="23">
        <v>42</v>
      </c>
      <c r="J26" s="23">
        <f t="shared" si="0"/>
        <v>1260</v>
      </c>
      <c r="K26" s="29"/>
      <c r="L26" s="25">
        <f t="shared" si="1"/>
        <v>0</v>
      </c>
    </row>
    <row r="27" ht="24" customHeight="1" spans="1:12">
      <c r="A27" s="19">
        <v>23</v>
      </c>
      <c r="B27" s="20" t="s">
        <v>67</v>
      </c>
      <c r="C27" s="21" t="s">
        <v>68</v>
      </c>
      <c r="D27" s="22">
        <v>500</v>
      </c>
      <c r="E27" s="22">
        <v>700</v>
      </c>
      <c r="F27" s="22" t="s">
        <v>69</v>
      </c>
      <c r="G27" s="22">
        <v>4</v>
      </c>
      <c r="H27" s="22" t="s">
        <v>19</v>
      </c>
      <c r="I27" s="23">
        <v>195</v>
      </c>
      <c r="J27" s="23">
        <f t="shared" si="0"/>
        <v>780</v>
      </c>
      <c r="K27" s="29"/>
      <c r="L27" s="25">
        <f t="shared" si="1"/>
        <v>0</v>
      </c>
    </row>
    <row r="28" ht="24" customHeight="1" spans="1:12">
      <c r="A28" s="19">
        <v>24</v>
      </c>
      <c r="B28" s="26"/>
      <c r="C28" s="21" t="s">
        <v>70</v>
      </c>
      <c r="D28" s="22">
        <v>4000</v>
      </c>
      <c r="E28" s="22">
        <v>500</v>
      </c>
      <c r="F28" s="22" t="s">
        <v>71</v>
      </c>
      <c r="G28" s="22">
        <v>40</v>
      </c>
      <c r="H28" s="22" t="s">
        <v>72</v>
      </c>
      <c r="I28" s="23">
        <v>59</v>
      </c>
      <c r="J28" s="23">
        <f t="shared" si="0"/>
        <v>2360</v>
      </c>
      <c r="K28" s="29"/>
      <c r="L28" s="25">
        <f t="shared" si="1"/>
        <v>0</v>
      </c>
    </row>
    <row r="29" ht="24" customHeight="1" spans="1:12">
      <c r="A29" s="19">
        <v>25</v>
      </c>
      <c r="B29" s="26"/>
      <c r="C29" s="21" t="s">
        <v>73</v>
      </c>
      <c r="D29" s="22">
        <v>270</v>
      </c>
      <c r="E29" s="22">
        <v>100</v>
      </c>
      <c r="F29" s="22" t="s">
        <v>74</v>
      </c>
      <c r="G29" s="22">
        <v>30</v>
      </c>
      <c r="H29" s="22" t="s">
        <v>19</v>
      </c>
      <c r="I29" s="23">
        <v>150</v>
      </c>
      <c r="J29" s="23">
        <f t="shared" si="0"/>
        <v>4500</v>
      </c>
      <c r="K29" s="29"/>
      <c r="L29" s="25">
        <f t="shared" si="1"/>
        <v>0</v>
      </c>
    </row>
    <row r="30" ht="24" customHeight="1" spans="1:12">
      <c r="A30" s="19">
        <v>26</v>
      </c>
      <c r="B30" s="26"/>
      <c r="C30" s="21" t="s">
        <v>75</v>
      </c>
      <c r="D30" s="22">
        <v>3500</v>
      </c>
      <c r="E30" s="22">
        <v>2400</v>
      </c>
      <c r="F30" s="22" t="s">
        <v>76</v>
      </c>
      <c r="G30" s="22">
        <v>4</v>
      </c>
      <c r="H30" s="22" t="s">
        <v>16</v>
      </c>
      <c r="I30" s="23">
        <v>829</v>
      </c>
      <c r="J30" s="23">
        <f t="shared" si="0"/>
        <v>3316</v>
      </c>
      <c r="K30" s="29"/>
      <c r="L30" s="25">
        <f t="shared" si="1"/>
        <v>0</v>
      </c>
    </row>
    <row r="31" ht="24" customHeight="1" spans="1:12">
      <c r="A31" s="19">
        <v>27</v>
      </c>
      <c r="B31" s="26"/>
      <c r="C31" s="21" t="s">
        <v>77</v>
      </c>
      <c r="D31" s="22">
        <v>800</v>
      </c>
      <c r="E31" s="22">
        <v>2000</v>
      </c>
      <c r="F31" s="22" t="s">
        <v>78</v>
      </c>
      <c r="G31" s="22">
        <v>10</v>
      </c>
      <c r="H31" s="22" t="s">
        <v>16</v>
      </c>
      <c r="I31" s="23">
        <v>120</v>
      </c>
      <c r="J31" s="23">
        <f t="shared" si="0"/>
        <v>1200</v>
      </c>
      <c r="K31" s="29"/>
      <c r="L31" s="25">
        <f t="shared" si="1"/>
        <v>0</v>
      </c>
    </row>
    <row r="32" ht="24" customHeight="1" spans="1:12">
      <c r="A32" s="19">
        <v>28</v>
      </c>
      <c r="B32" s="26"/>
      <c r="C32" s="21" t="s">
        <v>79</v>
      </c>
      <c r="D32" s="22">
        <v>600</v>
      </c>
      <c r="E32" s="22">
        <v>400</v>
      </c>
      <c r="F32" s="22" t="s">
        <v>80</v>
      </c>
      <c r="G32" s="22">
        <v>10</v>
      </c>
      <c r="H32" s="22" t="s">
        <v>22</v>
      </c>
      <c r="I32" s="23">
        <v>175</v>
      </c>
      <c r="J32" s="23">
        <f t="shared" si="0"/>
        <v>1750</v>
      </c>
      <c r="K32" s="29"/>
      <c r="L32" s="25">
        <f t="shared" si="1"/>
        <v>0</v>
      </c>
    </row>
    <row r="33" ht="24" customHeight="1" spans="1:12">
      <c r="A33" s="19">
        <v>29</v>
      </c>
      <c r="B33" s="26"/>
      <c r="C33" s="21" t="s">
        <v>81</v>
      </c>
      <c r="D33" s="22">
        <v>1920</v>
      </c>
      <c r="E33" s="22">
        <v>1280</v>
      </c>
      <c r="F33" s="22" t="s">
        <v>82</v>
      </c>
      <c r="G33" s="22">
        <v>4</v>
      </c>
      <c r="H33" s="22" t="s">
        <v>16</v>
      </c>
      <c r="I33" s="23">
        <v>155</v>
      </c>
      <c r="J33" s="23">
        <f t="shared" si="0"/>
        <v>620</v>
      </c>
      <c r="K33" s="29"/>
      <c r="L33" s="25">
        <f t="shared" si="1"/>
        <v>0</v>
      </c>
    </row>
    <row r="34" ht="24" customHeight="1" spans="1:12">
      <c r="A34" s="19">
        <v>30</v>
      </c>
      <c r="B34" s="26"/>
      <c r="C34" s="21" t="s">
        <v>83</v>
      </c>
      <c r="D34" s="22">
        <v>1500</v>
      </c>
      <c r="E34" s="22">
        <v>800</v>
      </c>
      <c r="F34" s="22" t="s">
        <v>84</v>
      </c>
      <c r="G34" s="22">
        <v>14</v>
      </c>
      <c r="H34" s="22" t="s">
        <v>22</v>
      </c>
      <c r="I34" s="23">
        <v>590</v>
      </c>
      <c r="J34" s="23">
        <f t="shared" si="0"/>
        <v>8260</v>
      </c>
      <c r="K34" s="29"/>
      <c r="L34" s="25">
        <f t="shared" si="1"/>
        <v>0</v>
      </c>
    </row>
    <row r="35" ht="24" customHeight="1" spans="1:12">
      <c r="A35" s="19">
        <v>31</v>
      </c>
      <c r="B35" s="26"/>
      <c r="C35" s="21" t="s">
        <v>85</v>
      </c>
      <c r="D35" s="22">
        <v>800</v>
      </c>
      <c r="E35" s="22">
        <v>2000</v>
      </c>
      <c r="F35" s="22" t="s">
        <v>86</v>
      </c>
      <c r="G35" s="22">
        <v>10</v>
      </c>
      <c r="H35" s="22" t="s">
        <v>16</v>
      </c>
      <c r="I35" s="23">
        <v>84</v>
      </c>
      <c r="J35" s="23">
        <f t="shared" si="0"/>
        <v>840</v>
      </c>
      <c r="K35" s="29"/>
      <c r="L35" s="25">
        <f t="shared" si="1"/>
        <v>0</v>
      </c>
    </row>
    <row r="36" ht="24" customHeight="1" spans="1:12">
      <c r="A36" s="19">
        <v>32</v>
      </c>
      <c r="B36" s="26"/>
      <c r="C36" s="21" t="s">
        <v>87</v>
      </c>
      <c r="D36" s="22">
        <v>580</v>
      </c>
      <c r="E36" s="22">
        <v>780</v>
      </c>
      <c r="F36" s="22" t="s">
        <v>88</v>
      </c>
      <c r="G36" s="22">
        <v>20</v>
      </c>
      <c r="H36" s="22" t="s">
        <v>16</v>
      </c>
      <c r="I36" s="23">
        <v>185</v>
      </c>
      <c r="J36" s="23">
        <f t="shared" si="0"/>
        <v>3700</v>
      </c>
      <c r="K36" s="29"/>
      <c r="L36" s="25">
        <f t="shared" si="1"/>
        <v>0</v>
      </c>
    </row>
    <row r="37" ht="24" customHeight="1" spans="1:12">
      <c r="A37" s="19">
        <v>33</v>
      </c>
      <c r="B37" s="26"/>
      <c r="C37" s="21" t="s">
        <v>89</v>
      </c>
      <c r="D37" s="22">
        <v>297</v>
      </c>
      <c r="E37" s="22">
        <v>420</v>
      </c>
      <c r="F37" s="22" t="s">
        <v>90</v>
      </c>
      <c r="G37" s="22">
        <v>30</v>
      </c>
      <c r="H37" s="22" t="s">
        <v>16</v>
      </c>
      <c r="I37" s="23">
        <v>29</v>
      </c>
      <c r="J37" s="23">
        <f t="shared" si="0"/>
        <v>870</v>
      </c>
      <c r="K37" s="29"/>
      <c r="L37" s="25">
        <f t="shared" si="1"/>
        <v>0</v>
      </c>
    </row>
    <row r="38" ht="24" customHeight="1" spans="1:12">
      <c r="A38" s="19">
        <v>34</v>
      </c>
      <c r="B38" s="26"/>
      <c r="C38" s="21" t="s">
        <v>91</v>
      </c>
      <c r="D38" s="22">
        <v>550</v>
      </c>
      <c r="E38" s="22">
        <v>850</v>
      </c>
      <c r="F38" s="22" t="s">
        <v>92</v>
      </c>
      <c r="G38" s="22">
        <v>40</v>
      </c>
      <c r="H38" s="22" t="s">
        <v>50</v>
      </c>
      <c r="I38" s="23">
        <v>18</v>
      </c>
      <c r="J38" s="23">
        <f t="shared" si="0"/>
        <v>720</v>
      </c>
      <c r="K38" s="29"/>
      <c r="L38" s="25">
        <f t="shared" si="1"/>
        <v>0</v>
      </c>
    </row>
    <row r="39" ht="24" customHeight="1" spans="1:12">
      <c r="A39" s="19">
        <v>35</v>
      </c>
      <c r="B39" s="26"/>
      <c r="C39" s="21" t="s">
        <v>93</v>
      </c>
      <c r="D39" s="22">
        <v>90</v>
      </c>
      <c r="E39" s="22">
        <v>90</v>
      </c>
      <c r="F39" s="22" t="s">
        <v>94</v>
      </c>
      <c r="G39" s="22">
        <v>1</v>
      </c>
      <c r="H39" s="22" t="s">
        <v>95</v>
      </c>
      <c r="I39" s="23">
        <v>395</v>
      </c>
      <c r="J39" s="23">
        <f t="shared" si="0"/>
        <v>395</v>
      </c>
      <c r="K39" s="29"/>
      <c r="L39" s="25">
        <f t="shared" si="1"/>
        <v>0</v>
      </c>
    </row>
    <row r="40" ht="24" customHeight="1" spans="1:12">
      <c r="A40" s="19">
        <v>36</v>
      </c>
      <c r="B40" s="18"/>
      <c r="C40" s="21" t="s">
        <v>96</v>
      </c>
      <c r="D40" s="22">
        <v>30500</v>
      </c>
      <c r="E40" s="22">
        <v>1900</v>
      </c>
      <c r="F40" s="22" t="s">
        <v>97</v>
      </c>
      <c r="G40" s="22">
        <v>50</v>
      </c>
      <c r="H40" s="22" t="s">
        <v>95</v>
      </c>
      <c r="I40" s="23">
        <v>285</v>
      </c>
      <c r="J40" s="23">
        <f t="shared" si="0"/>
        <v>14250</v>
      </c>
      <c r="K40" s="29"/>
      <c r="L40" s="25">
        <f t="shared" si="1"/>
        <v>0</v>
      </c>
    </row>
    <row r="41" ht="24" customHeight="1" spans="1:12">
      <c r="A41" s="19">
        <v>37</v>
      </c>
      <c r="B41" s="20" t="s">
        <v>98</v>
      </c>
      <c r="C41" s="21" t="s">
        <v>99</v>
      </c>
      <c r="D41" s="22" t="s">
        <v>24</v>
      </c>
      <c r="E41" s="22" t="s">
        <v>24</v>
      </c>
      <c r="F41" s="22" t="s">
        <v>100</v>
      </c>
      <c r="G41" s="22">
        <v>3</v>
      </c>
      <c r="H41" s="22" t="s">
        <v>101</v>
      </c>
      <c r="I41" s="23">
        <v>670</v>
      </c>
      <c r="J41" s="23">
        <f t="shared" si="0"/>
        <v>2010</v>
      </c>
      <c r="K41" s="29"/>
      <c r="L41" s="25">
        <f t="shared" si="1"/>
        <v>0</v>
      </c>
    </row>
    <row r="42" ht="24" customHeight="1" spans="1:12">
      <c r="A42" s="19">
        <v>38</v>
      </c>
      <c r="B42" s="26"/>
      <c r="C42" s="26"/>
      <c r="D42" s="22" t="s">
        <v>24</v>
      </c>
      <c r="E42" s="22" t="s">
        <v>24</v>
      </c>
      <c r="F42" s="22" t="s">
        <v>102</v>
      </c>
      <c r="G42" s="22">
        <v>3</v>
      </c>
      <c r="H42" s="22" t="s">
        <v>101</v>
      </c>
      <c r="I42" s="23">
        <v>250</v>
      </c>
      <c r="J42" s="23">
        <f t="shared" si="0"/>
        <v>750</v>
      </c>
      <c r="K42" s="29"/>
      <c r="L42" s="25">
        <f t="shared" si="1"/>
        <v>0</v>
      </c>
    </row>
    <row r="43" ht="24" customHeight="1" spans="1:12">
      <c r="A43" s="19">
        <v>39</v>
      </c>
      <c r="B43" s="26"/>
      <c r="C43" s="26"/>
      <c r="D43" s="22" t="s">
        <v>24</v>
      </c>
      <c r="E43" s="22" t="s">
        <v>24</v>
      </c>
      <c r="F43" s="22" t="s">
        <v>103</v>
      </c>
      <c r="G43" s="22">
        <v>4</v>
      </c>
      <c r="H43" s="22" t="s">
        <v>101</v>
      </c>
      <c r="I43" s="23">
        <v>505</v>
      </c>
      <c r="J43" s="23">
        <f t="shared" si="0"/>
        <v>2020</v>
      </c>
      <c r="K43" s="29"/>
      <c r="L43" s="25">
        <f t="shared" si="1"/>
        <v>0</v>
      </c>
    </row>
    <row r="44" ht="24" customHeight="1" spans="1:12">
      <c r="A44" s="19">
        <v>40</v>
      </c>
      <c r="B44" s="26"/>
      <c r="C44" s="26"/>
      <c r="D44" s="22" t="s">
        <v>24</v>
      </c>
      <c r="E44" s="22" t="s">
        <v>24</v>
      </c>
      <c r="F44" s="22" t="s">
        <v>104</v>
      </c>
      <c r="G44" s="22">
        <v>20</v>
      </c>
      <c r="H44" s="22" t="s">
        <v>101</v>
      </c>
      <c r="I44" s="23">
        <v>92</v>
      </c>
      <c r="J44" s="23">
        <f t="shared" si="0"/>
        <v>1840</v>
      </c>
      <c r="K44" s="29"/>
      <c r="L44" s="25">
        <f t="shared" si="1"/>
        <v>0</v>
      </c>
    </row>
    <row r="45" ht="24" customHeight="1" spans="1:12">
      <c r="A45" s="19">
        <v>41</v>
      </c>
      <c r="B45" s="26"/>
      <c r="C45" s="26"/>
      <c r="D45" s="22" t="s">
        <v>24</v>
      </c>
      <c r="E45" s="22" t="s">
        <v>24</v>
      </c>
      <c r="F45" s="22" t="s">
        <v>105</v>
      </c>
      <c r="G45" s="22">
        <v>4</v>
      </c>
      <c r="H45" s="22" t="s">
        <v>101</v>
      </c>
      <c r="I45" s="23">
        <v>185</v>
      </c>
      <c r="J45" s="23">
        <f t="shared" si="0"/>
        <v>740</v>
      </c>
      <c r="K45" s="29"/>
      <c r="L45" s="25">
        <f t="shared" si="1"/>
        <v>0</v>
      </c>
    </row>
    <row r="46" ht="24" customHeight="1" spans="1:12">
      <c r="A46" s="19">
        <v>42</v>
      </c>
      <c r="B46" s="26"/>
      <c r="C46" s="26"/>
      <c r="D46" s="22" t="s">
        <v>24</v>
      </c>
      <c r="E46" s="22" t="s">
        <v>24</v>
      </c>
      <c r="F46" s="22" t="s">
        <v>106</v>
      </c>
      <c r="G46" s="22">
        <v>10</v>
      </c>
      <c r="H46" s="22" t="s">
        <v>101</v>
      </c>
      <c r="I46" s="23">
        <v>92</v>
      </c>
      <c r="J46" s="23">
        <f t="shared" si="0"/>
        <v>920</v>
      </c>
      <c r="K46" s="29"/>
      <c r="L46" s="25">
        <f t="shared" si="1"/>
        <v>0</v>
      </c>
    </row>
    <row r="47" ht="24" customHeight="1" spans="1:12">
      <c r="A47" s="19">
        <v>43</v>
      </c>
      <c r="B47" s="26"/>
      <c r="C47" s="18"/>
      <c r="D47" s="22" t="s">
        <v>24</v>
      </c>
      <c r="E47" s="22" t="s">
        <v>24</v>
      </c>
      <c r="F47" s="22" t="s">
        <v>107</v>
      </c>
      <c r="G47" s="22">
        <v>50</v>
      </c>
      <c r="H47" s="22" t="s">
        <v>108</v>
      </c>
      <c r="I47" s="23">
        <v>46</v>
      </c>
      <c r="J47" s="23">
        <f t="shared" si="0"/>
        <v>2300</v>
      </c>
      <c r="K47" s="29"/>
      <c r="L47" s="25">
        <f t="shared" si="1"/>
        <v>0</v>
      </c>
    </row>
    <row r="48" ht="24" customHeight="1" spans="1:12">
      <c r="A48" s="19">
        <v>44</v>
      </c>
      <c r="B48" s="26"/>
      <c r="C48" s="21" t="s">
        <v>109</v>
      </c>
      <c r="D48" s="22" t="s">
        <v>24</v>
      </c>
      <c r="E48" s="22" t="s">
        <v>24</v>
      </c>
      <c r="F48" s="22" t="s">
        <v>110</v>
      </c>
      <c r="G48" s="22">
        <v>15</v>
      </c>
      <c r="H48" s="22" t="s">
        <v>101</v>
      </c>
      <c r="I48" s="23">
        <v>380</v>
      </c>
      <c r="J48" s="23">
        <f t="shared" si="0"/>
        <v>5700</v>
      </c>
      <c r="K48" s="29"/>
      <c r="L48" s="25">
        <f t="shared" si="1"/>
        <v>0</v>
      </c>
    </row>
    <row r="49" ht="25" customHeight="1" spans="1:12">
      <c r="A49" s="19">
        <v>45</v>
      </c>
      <c r="B49" s="18"/>
      <c r="C49" s="21" t="s">
        <v>111</v>
      </c>
      <c r="D49" s="22" t="s">
        <v>24</v>
      </c>
      <c r="E49" s="22" t="s">
        <v>24</v>
      </c>
      <c r="F49" s="22"/>
      <c r="G49" s="22">
        <v>3</v>
      </c>
      <c r="H49" s="22" t="s">
        <v>101</v>
      </c>
      <c r="I49" s="23">
        <v>630</v>
      </c>
      <c r="J49" s="23">
        <f t="shared" si="0"/>
        <v>1890</v>
      </c>
      <c r="K49" s="29"/>
      <c r="L49" s="25">
        <f t="shared" si="1"/>
        <v>0</v>
      </c>
    </row>
    <row r="50" ht="25" customHeight="1" spans="1:12">
      <c r="A50" s="30" t="s">
        <v>112</v>
      </c>
      <c r="B50" s="11"/>
      <c r="C50" s="11"/>
      <c r="D50" s="11"/>
      <c r="E50" s="11"/>
      <c r="F50" s="11"/>
      <c r="G50" s="11"/>
      <c r="H50" s="11"/>
      <c r="I50" s="12"/>
      <c r="J50" s="31">
        <v>125000</v>
      </c>
      <c r="K50" s="32"/>
      <c r="L50" s="25">
        <f>SUM(L5:L49)</f>
        <v>0</v>
      </c>
    </row>
    <row r="51" ht="25" customHeight="1" spans="1:12">
      <c r="A51" s="13" t="s">
        <v>113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</row>
    <row r="52" ht="33" customHeight="1" spans="1:12">
      <c r="A52" s="19">
        <v>46</v>
      </c>
      <c r="B52" s="21" t="s">
        <v>114</v>
      </c>
      <c r="C52" s="12"/>
      <c r="D52" s="21" t="s">
        <v>24</v>
      </c>
      <c r="E52" s="22" t="s">
        <v>24</v>
      </c>
      <c r="F52" s="21" t="s">
        <v>24</v>
      </c>
      <c r="G52" s="21" t="s">
        <v>24</v>
      </c>
      <c r="H52" s="21" t="s">
        <v>24</v>
      </c>
      <c r="I52" s="21" t="s">
        <v>24</v>
      </c>
      <c r="J52" s="23">
        <v>25000</v>
      </c>
      <c r="K52" s="33"/>
      <c r="L52" s="25">
        <f>J52</f>
        <v>25000</v>
      </c>
    </row>
    <row r="53" ht="21" customHeight="1" spans="1:12">
      <c r="A53" s="34" t="s">
        <v>112</v>
      </c>
      <c r="B53" s="11"/>
      <c r="C53" s="11"/>
      <c r="D53" s="11"/>
      <c r="E53" s="11"/>
      <c r="F53" s="11"/>
      <c r="G53" s="11"/>
      <c r="H53" s="12"/>
      <c r="I53" s="35" t="s">
        <v>115</v>
      </c>
      <c r="J53" s="36">
        <f>SUM(J50,J52)</f>
        <v>150000</v>
      </c>
      <c r="K53" s="35" t="s">
        <v>116</v>
      </c>
      <c r="L53" s="36">
        <f>SUM(L50,L52)</f>
        <v>25000</v>
      </c>
    </row>
    <row r="54" ht="14" spans="1:12">
      <c r="A54" s="37" t="s">
        <v>117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9"/>
    </row>
    <row r="55" ht="113" customHeight="1" spans="1:12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2"/>
    </row>
  </sheetData>
  <mergeCells count="23">
    <mergeCell ref="A1:L1"/>
    <mergeCell ref="A2:L2"/>
    <mergeCell ref="D3:E3"/>
    <mergeCell ref="A50:I50"/>
    <mergeCell ref="A51:L51"/>
    <mergeCell ref="B52:C52"/>
    <mergeCell ref="A53:H53"/>
    <mergeCell ref="A3:A4"/>
    <mergeCell ref="B3:B4"/>
    <mergeCell ref="B5:B13"/>
    <mergeCell ref="B14:B26"/>
    <mergeCell ref="B27:B40"/>
    <mergeCell ref="B41:B49"/>
    <mergeCell ref="C3:C4"/>
    <mergeCell ref="C41:C47"/>
    <mergeCell ref="F3:F4"/>
    <mergeCell ref="G3:G4"/>
    <mergeCell ref="H3:H4"/>
    <mergeCell ref="I3:I4"/>
    <mergeCell ref="J3:J4"/>
    <mergeCell ref="K3:K4"/>
    <mergeCell ref="L3:L4"/>
    <mergeCell ref="A54:L55"/>
  </mergeCells>
  <pageMargins left="0.75" right="0.75" top="1" bottom="1" header="0.5" footer="0.5"/>
  <pageSetup paperSize="9" scale="39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2×2</cp:lastModifiedBy>
  <dcterms:created xsi:type="dcterms:W3CDTF">2025-09-29T13:11:00Z</dcterms:created>
  <dcterms:modified xsi:type="dcterms:W3CDTF">2026-06-03T01:23:20Z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1FE7B041E9A34E4CB0FA9E7A30D2D604_13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