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655" firstSheet="6" activeTab="6"/>
  </bookViews>
  <sheets>
    <sheet name="results_2" sheetId="21" state="veryHidden" r:id="rId1"/>
    <sheet name="results_3" sheetId="22" state="veryHidden" r:id="rId2"/>
    <sheet name="results_4" sheetId="23" state="veryHidden" r:id="rId3"/>
    <sheet name="results_5" sheetId="25" state="veryHidden" r:id="rId4"/>
    <sheet name="results_6" sheetId="26" state="veryHidden" r:id="rId5"/>
    <sheet name="results_7" sheetId="27" state="veryHidden" r:id="rId6"/>
    <sheet name="造价汇总表" sheetId="30" r:id="rId7"/>
    <sheet name="分部分项清单" sheetId="31" r:id="rId8"/>
    <sheet name="增补清单" sheetId="35" r:id="rId9"/>
    <sheet name="措施清单" sheetId="34" r:id="rId10"/>
  </sheets>
  <definedNames>
    <definedName name="_xlnm._FilterDatabase" localSheetId="7" hidden="1">分部分项清单!$A$1:$M$66</definedName>
    <definedName name="_xlnm._FilterDatabase" localSheetId="8" hidden="1">增补清单!$A$1:$M$24</definedName>
    <definedName name="_xlnm.Print_Titles" localSheetId="7">分部分项清单!$1:$3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<sst xmlns="http://schemas.openxmlformats.org/spreadsheetml/2006/main" count="301" uniqueCount="163">
  <si>
    <t>报价汇总表</t>
  </si>
  <si>
    <t>项目名称：</t>
  </si>
  <si>
    <t>新桥东球场网球场改造工程</t>
  </si>
  <si>
    <t>序号</t>
  </si>
  <si>
    <t>项目名称</t>
  </si>
  <si>
    <t>不含税金额（元）</t>
  </si>
  <si>
    <t>税率</t>
  </si>
  <si>
    <t>含税金额（元）</t>
  </si>
  <si>
    <t>备注</t>
  </si>
  <si>
    <t>一</t>
  </si>
  <si>
    <t>建筑安装工程费（1+2+3）</t>
  </si>
  <si>
    <t>分部分项清单</t>
  </si>
  <si>
    <t>增补清单</t>
  </si>
  <si>
    <t>措施费</t>
  </si>
  <si>
    <t>二</t>
  </si>
  <si>
    <t>含税工程总造价</t>
  </si>
  <si>
    <t>项目特征描述</t>
  </si>
  <si>
    <t>单位</t>
  </si>
  <si>
    <t>工程量</t>
  </si>
  <si>
    <t>综合单价（元）</t>
  </si>
  <si>
    <t>综合合价</t>
  </si>
  <si>
    <t>人工费</t>
  </si>
  <si>
    <t>辅材费</t>
  </si>
  <si>
    <t>机械费</t>
  </si>
  <si>
    <t>主材费/设备费</t>
  </si>
  <si>
    <t>管理费、利润、规费、风险费</t>
  </si>
  <si>
    <t>综合单价</t>
  </si>
  <si>
    <t>拆除部分</t>
  </si>
  <si>
    <t>草皮拆除</t>
  </si>
  <si>
    <t>(1)拆除现有仿真草坪
(2)运距综合考虑</t>
  </si>
  <si>
    <t>m2</t>
  </si>
  <si>
    <t>铣刨路面</t>
  </si>
  <si>
    <t>(1)地面铣刨5cm
(2)运距综合考虑</t>
  </si>
  <si>
    <t>拆除原有围网</t>
  </si>
  <si>
    <t>(1)拆除pe塑胶网
(2)运距综合考虑</t>
  </si>
  <si>
    <t>拆除门框</t>
  </si>
  <si>
    <t>(1)拆除主球场门框
(2)运距综合考虑</t>
  </si>
  <si>
    <t>套</t>
  </si>
  <si>
    <t>墙面清洗</t>
  </si>
  <si>
    <t>(1)清洗现有挡土墙墙面,青苔等污渍物
(2)高度2m</t>
  </si>
  <si>
    <t>m</t>
  </si>
  <si>
    <t>拆除迁移原有集装箱</t>
  </si>
  <si>
    <t>(1)拆除迁移原有集装箱
(2)运距综合考虑</t>
  </si>
  <si>
    <t>个</t>
  </si>
  <si>
    <t>拆除、安装排水沟盖板</t>
  </si>
  <si>
    <t>(1)拆除、安装排水沟盖板
(2)不计盖板主材费（原有盖板利旧）</t>
  </si>
  <si>
    <t>土建部分</t>
  </si>
  <si>
    <t>丙烯酸面层</t>
  </si>
  <si>
    <r>
      <rPr>
        <sz val="10"/>
        <rFont val="宋体"/>
        <charset val="134"/>
      </rPr>
      <t xml:space="preserve">(1)网球场、匹克球场丙烯酸面层为EC高弹缓冲系统，13层（不含划线），主打区为TC05深蓝色，安全区为TC01浅蓝色。                               (2)丙烯酸做法，由下至上分别为：                          </t>
    </r>
    <r>
      <rPr>
        <sz val="10"/>
        <rFont val="Microsoft YaHei"/>
        <charset val="134"/>
      </rPr>
      <t>①</t>
    </r>
    <r>
      <rPr>
        <sz val="10"/>
        <rFont val="宋体"/>
        <charset val="134"/>
      </rPr>
      <t xml:space="preserve">TPA-206复合底涂-刮涂两层；               </t>
    </r>
    <r>
      <rPr>
        <sz val="10"/>
        <rFont val="Microsoft YaHei"/>
        <charset val="134"/>
      </rPr>
      <t>②</t>
    </r>
    <r>
      <rPr>
        <sz val="10"/>
        <rFont val="宋体"/>
        <charset val="134"/>
      </rPr>
      <t>TPA-206A复合底涂液料（界面层）-滚涂一层；</t>
    </r>
    <r>
      <rPr>
        <sz val="10"/>
        <rFont val="Microsoft YaHei"/>
        <charset val="134"/>
      </rPr>
      <t>③</t>
    </r>
    <r>
      <rPr>
        <sz val="10"/>
        <rFont val="宋体"/>
        <charset val="134"/>
      </rPr>
      <t>TPA-203弹性缓冲层1号（粗颗粒）-刮涂两层；</t>
    </r>
    <r>
      <rPr>
        <sz val="10"/>
        <rFont val="Microsoft YaHei"/>
        <charset val="134"/>
      </rPr>
      <t>④</t>
    </r>
    <r>
      <rPr>
        <sz val="10"/>
        <rFont val="宋体"/>
        <charset val="134"/>
      </rPr>
      <t>TPA-204弹性缓冲层2号（细颗粒）-刮涂两层；</t>
    </r>
    <r>
      <rPr>
        <sz val="10"/>
        <rFont val="Microsoft YaHei"/>
        <charset val="134"/>
      </rPr>
      <t>⑤</t>
    </r>
    <r>
      <rPr>
        <sz val="10"/>
        <rFont val="宋体"/>
        <charset val="134"/>
      </rPr>
      <t xml:space="preserve">TPA-202S硅砂整平层-刮涂两层；            </t>
    </r>
    <r>
      <rPr>
        <sz val="10"/>
        <rFont val="Microsoft YaHei"/>
        <charset val="134"/>
      </rPr>
      <t>⑥</t>
    </r>
    <r>
      <rPr>
        <sz val="10"/>
        <rFont val="宋体"/>
        <charset val="134"/>
      </rPr>
      <t xml:space="preserve">TPA-302纹理层-刮涂两层；                        </t>
    </r>
    <r>
      <rPr>
        <sz val="10"/>
        <rFont val="Microsoft YaHei"/>
        <charset val="134"/>
      </rPr>
      <t>⑦</t>
    </r>
    <r>
      <rPr>
        <sz val="10"/>
        <rFont val="宋体"/>
        <charset val="134"/>
      </rPr>
      <t xml:space="preserve">TPA-301终饰层-刮涂两层；                  </t>
    </r>
    <r>
      <rPr>
        <sz val="10"/>
        <rFont val="Microsoft YaHei"/>
        <charset val="134"/>
      </rPr>
      <t>⑧</t>
    </r>
    <r>
      <rPr>
        <sz val="10"/>
        <rFont val="宋体"/>
        <charset val="134"/>
      </rPr>
      <t xml:space="preserve">TPA-701划线漆-刮涂两层。                                 </t>
    </r>
  </si>
  <si>
    <t>沥青基层</t>
  </si>
  <si>
    <t>(1)50mm细粒式改性沥青混凝土(AC~13)
(2)道路乳化沥青透层(2kg/m2)</t>
  </si>
  <si>
    <t>4m高围网</t>
  </si>
  <si>
    <t>(1)UHS-1007精钢冲压扣件拼装围网
(2)φ114热镀锌钢管壁厚3.5mm、φ60热镀锌钢管壁厚2.5mm
(3)灯柱φ114热镀锌钢管壁厚3.5mm，高度6m
(4)PE包塑围网2.3/3.6mm网孔45*45</t>
  </si>
  <si>
    <t>2m高围网</t>
  </si>
  <si>
    <t>(1)UHS-1007精钢冲压扣件拼装围网
(2)φ114热镀锌钢管壁厚3.5mm、φ60热镀锌钢管壁厚2.5mm
(3)PE包塑围网2.3/3.6mm网孔45*45</t>
  </si>
  <si>
    <t>进出口门</t>
  </si>
  <si>
    <t>(1)门框管材:80×50钢管
(2)门页框架:60×49钢型材
(3)门页宽=1100、门框宽=1270MM</t>
  </si>
  <si>
    <t>围网基础</t>
  </si>
  <si>
    <t>(1)C25混凝土500×500×600
(2)含模板、开挖回填等</t>
  </si>
  <si>
    <t>m3</t>
  </si>
  <si>
    <t>更换PE包塑围网</t>
  </si>
  <si>
    <t>(1)更换PE包塑围网
(2)网片采用PE包塑网片,内径2.3mm,外径3.6mm,网孔
(3)旧围网框架立柱保留</t>
  </si>
  <si>
    <t>新建4m高软网隔断</t>
  </si>
  <si>
    <t>(1)隔离软网线径3mm,网孔45*45mm,顶部拉5mm钢丝绳,底部拉3mm钢丝绳,立柱缠绕1mm钢丝绳固定;围网立柱采用114热镀锌钢管,壁厚3.5mm,立柱地面上总高度4000mm</t>
  </si>
  <si>
    <t>实心砖墙</t>
  </si>
  <si>
    <t>(1)实墙240mm厚4m高墙体</t>
  </si>
  <si>
    <t>墙面一般抹灰</t>
  </si>
  <si>
    <t>(1)双面批灰</t>
  </si>
  <si>
    <t>真石漆</t>
  </si>
  <si>
    <t>(1)喷咖色外墙真石漆</t>
  </si>
  <si>
    <t>练习墙丙烯酸</t>
  </si>
  <si>
    <t>(1)丙烯酸面层为7层MC经典系统
(2)TPA-206复合底涂-刮涂两层
(3)TPA-206A复合底涂液料(界面层)-滚涂一层
(4)TPA-302+TPA-301纹理层-刮涂两层
(5)TPA-301终饰层-刮涂两层
(6)TPA-701划线漆-刷涂两层</t>
  </si>
  <si>
    <t>构造柱</t>
  </si>
  <si>
    <t>(1)商品混凝土C20
(2)含模板</t>
  </si>
  <si>
    <t>压顶</t>
  </si>
  <si>
    <t>混凝土基础</t>
  </si>
  <si>
    <t>混凝土垫层</t>
  </si>
  <si>
    <t>(1)C15素砼垫层
(2)含模板</t>
  </si>
  <si>
    <t>现浇构件钢筋</t>
  </si>
  <si>
    <r>
      <rPr>
        <sz val="10"/>
        <rFont val="宋体"/>
        <charset val="134"/>
      </rPr>
      <t>(1)螺纹钢筋：</t>
    </r>
    <r>
      <rPr>
        <sz val="10"/>
        <rFont val="Times New Roman"/>
        <charset val="134"/>
      </rPr>
      <t>₵</t>
    </r>
    <r>
      <rPr>
        <sz val="10"/>
        <rFont val="宋体"/>
        <charset val="134"/>
      </rPr>
      <t>12以内</t>
    </r>
  </si>
  <si>
    <t>t</t>
  </si>
  <si>
    <r>
      <rPr>
        <sz val="10"/>
        <rFont val="宋体"/>
        <charset val="134"/>
      </rPr>
      <t>(1)箍筋：</t>
    </r>
    <r>
      <rPr>
        <sz val="10"/>
        <rFont val="Arial"/>
        <charset val="134"/>
      </rPr>
      <t>₵</t>
    </r>
    <r>
      <rPr>
        <sz val="10"/>
        <rFont val="宋体"/>
        <charset val="134"/>
      </rPr>
      <t>10以内</t>
    </r>
  </si>
  <si>
    <t>挖沟槽土方</t>
  </si>
  <si>
    <t>(1)挖沟槽土方</t>
  </si>
  <si>
    <t>回填方</t>
  </si>
  <si>
    <t>(1)回填土</t>
  </si>
  <si>
    <t>余方弃置</t>
  </si>
  <si>
    <t>(1)余方弃置
(2)运距综合考虑,含弃置费</t>
  </si>
  <si>
    <t>车档</t>
  </si>
  <si>
    <t>(1)芝麻灰花岗岩石材车档:长600*宽160*高200mm(顶部四边切角)
(2)30厚1:3干硬性水泥砂浆
(3)100厚C20砼
(4)100厚级配碎石垫层,压实度≥93%
(5)素土夯实≥93%</t>
  </si>
  <si>
    <t>汽车划线</t>
  </si>
  <si>
    <t>(1)100宽白色地坪漆</t>
  </si>
  <si>
    <t>平道牙</t>
  </si>
  <si>
    <t>(1)(600*150*150厚)芝麻灰花岗岩烧面平道牙
(2)30厚1:3干硬性水泥砂浆
(3)100厚C20砼
(4)100厚级配碎石垫层，压实度≥93%
(5)素土夯实≥93%
(6)含模板</t>
  </si>
  <si>
    <t>绿地</t>
  </si>
  <si>
    <t>(1)马尼拉草
(2)养护期3个月</t>
  </si>
  <si>
    <t>三</t>
  </si>
  <si>
    <t>安装部分</t>
  </si>
  <si>
    <t>照明灯具</t>
  </si>
  <si>
    <t>(1)光源类型:LED
(2)功率流明:380W;140Lm/w。
(3)色温:6500K,显色指数:≥80;光束角:AMB。
(4)供电电压:220V AC。
(5)防护等级:IP66。
(6)灯具尺寸:506mm*481mm*71mm。
(7)灯具重量:12.2KG。
(8)围网立柱安装，离地高度6米
(9)其他:包含灯具基础、防雷、接地、接线、接地调试等</t>
  </si>
  <si>
    <t>配电箱</t>
  </si>
  <si>
    <t>(1)名称:TYAL1(新增配电箱(含电表))
(2)电箱尺寸:500(宽)*1500(高)*350(深),尺寸可根据实际情况稍微调整
(3)室外落地安装,柜体板厚2mm,镀锌钢板喷塑,配置四边屋檐顶,双层门,左开门,门上配机械弹跳锁,门边封防尘防震密封条,防护等级不低于IP65；
(4)柜内走线敷设PVC线槽,配置独立接地排,下侧进出线；
(5)接触器辅助触点的接线需通过接线连接,同时标明对应辅助触点编号；
(6)柜门按出线回路安装按钮式开/关及相应指示灯;远程电柜需配置三档开关“本地/停止/远程”；
(7)场地照明应采用专用的照明控制系统,不得与非场地照明控制系统共用,其他控制系统不应影响场地照明的正常使用；
(8)其他:包含电表、PLC控制屏、二次接地、配电箱基础、接地调试等</t>
  </si>
  <si>
    <t>台</t>
  </si>
  <si>
    <t>电缆</t>
  </si>
  <si>
    <t>(1)名称:电力电缆
(2)规格:YJV-3*4
(3)其他:包含线缆主材、辅材、电缆头、零配件、接地调试等</t>
  </si>
  <si>
    <t>配管</t>
  </si>
  <si>
    <t>(1)名称:电力电缆
(2)规格:YJV-5*10
(3)其他:包含线缆主材、辅材、电缆头、零配件、接地调试等</t>
  </si>
  <si>
    <t>(1)名称:配管 SC25
(2)安装方式:埋地
(3)其他:含管道主材、辅材、接头零配件</t>
  </si>
  <si>
    <t>(1)名称:配管 SC50
(2)安装方式:埋地
(3)其他:含管道主材、辅材、接头零配件</t>
  </si>
  <si>
    <t>化粪池</t>
  </si>
  <si>
    <t>(1)名称：化粪池玻璃钢池体
(2)垫层：100mm厚中粗砂垫层，100mm厚C30素混凝土垫层，100mm厚石粉垫层，100mm厚石粉回填，素土夯实≥93%，
(3)回填：回填石粉至池顶500mm等
(4)包含化粪池玻璃钢池体采购安装、两个Φ500清掏口等</t>
  </si>
  <si>
    <t>座</t>
  </si>
  <si>
    <t>给水管</t>
  </si>
  <si>
    <t>(1)名称：PE生活给水管
(2)规格：DN50
(3)连接方式：综合考虑
(2)包含管件、附件</t>
  </si>
  <si>
    <t>排水管</t>
  </si>
  <si>
    <t>(1)名称：PVC排污管
(2)规格：DN300
(3)连接方式：综合考虑
(2)包含管件、附件</t>
  </si>
  <si>
    <t>(1)名称：PVC生活排水管
(2)规格：DN150
(3)连接方式：综合考虑
(2)包含管件、附件</t>
  </si>
  <si>
    <t>拆除路面</t>
  </si>
  <si>
    <t>(1)名称：拆除混凝土路面及基层
(2)厚度：按现场实际
(3)钢筋：综合考虑
(4)包含锯缝、道牙拆除等</t>
  </si>
  <si>
    <t>路面恢复</t>
  </si>
  <si>
    <t>(1)名称：路面恢复
(2)做法：按现场实际
(3)包含面层、基层、素土夯实、混凝土、钢筋、路道牙</t>
  </si>
  <si>
    <t>钢筋混凝土路面</t>
  </si>
  <si>
    <t>(1)名称：200mmC30钢筋混凝土φ14@200单层双向
(2)做法：按现场实际
(3)包含面层、基层、素土夯实、混凝土、钢筋</t>
  </si>
  <si>
    <t>挖基坑土方</t>
  </si>
  <si>
    <t>(1)名称：挖土方
(2)开挖深度：综合考虑
(3)挖土形式：综合考虑</t>
  </si>
  <si>
    <t>(1)名称：回填原土
(2)回填深度及回填方式：综合考虑
(3)填方来源、运距：综合考虑</t>
  </si>
  <si>
    <t>(1)名称：回填石粉
(2)回填深度及回填方式：综合考虑
(3)填方来源、运距：综合考虑</t>
  </si>
  <si>
    <t>(1)废弃料品种:土方
(2)运距：综合考虑
(3)含装土、外运、弃土场受纳处置费</t>
  </si>
  <si>
    <t>(1)废弃料品种:道路及建筑废料
(2)运距：综合考虑
(3)含装土、外运、弃土场受纳处置费</t>
  </si>
  <si>
    <t>四</t>
  </si>
  <si>
    <t>其他部分</t>
  </si>
  <si>
    <t>集装箱</t>
  </si>
  <si>
    <t xml:space="preserve">(1)集装箱休息室
(2)规格6000*5900*3000
(3)包含电气照明（室内配电箱、灯具、开关、插座、布线配管、接地、调试等），包含室内设施（茶几及配套座椅、8人餐桌及配套8位座椅、6个固定柜等），包含集装箱门、窗、锁具等，预留给水、排水、电源等所需的接口，包含为完成设计功能的全部工作内容和设施。
</t>
  </si>
  <si>
    <t>(1)集装箱器村室/管理用房（含独卫）
(2)规格6000*2370*3000
(3)包含电气照明（室内配电箱、灯具、开关、插座、布线配管、接地、调试等），包含给排水系统（独卫的给排水管道布置到位、洗手盆及水龙头、坐便器、排风设施等安装到位），包含集装箱门、窗、锁具等，预留给水、排水、电源等所需的接口，包含为完成设计功能的全部工作内容和设施。</t>
  </si>
  <si>
    <t>(1)集装箱乒乓球室
(2)规格6000*3630*3000
(3)包含电气照明（室内配电箱、灯具、开关、插座、布线配管、接地、调试等），包含集装箱门、窗、锁具等，预留给水、排水、电源等所需的接口，包含为完成设计功能的全部工作内容和设施。</t>
  </si>
  <si>
    <t>(1)集装箱女更衣室
(2)规格6000*2720*3000
(3)包含电气照明（室内配电箱、灯具、开关、插座、布线配管、接地、调试等），包含给排水系统（洗浴的热冷给排水管道布置到位、壁挂储水式热水器、淋浴器、地漏、排风设施等安装到位），包含室内设施（坐榻、浴帘、衣柜、隔断设施及门锁等），包含集装箱门、窗、锁具等，预留给水、排水、电源等所需的接口，包含为完成设计功能的全部工作内容和设施。</t>
  </si>
  <si>
    <t>(1)集装箱男更衣室
(2)规格6000*2720*3000
(3)包含电气照明（室内配电箱、灯具、开关、插座、布线配管、接地、调试等），包含给排水系统（洗浴的热冷给排水管道布置到位、壁挂储水式热水器、淋浴器、地漏、排风设施等安装到位），包含室内设施（坐榻、浴帘、衣柜、隔断设施及门锁等），包含集装箱门、窗、锁具等，预留给水、排水、电源等所需的接口，包含为完成设计功能的全部工作内容和设施。</t>
  </si>
  <si>
    <t>(1)集装箱公卫
(2)规格6000*2480*3000
(3)包含电气照明（室内配电箱、灯具、开关、插座、布线配管、接地、调试等），包含给排水系统（给排水管道布置到位、蹲便器及水箱、地漏、排风设施等安装到位），包含室内设施（隔断设施及门锁、手机放置架等），包含集装箱门、窗、锁具等，预留给水、排水、电源等所需的接口，包含为完成设计功能的全部工作内容和设施。</t>
  </si>
  <si>
    <t>上轨道电动收缩雨棚</t>
  </si>
  <si>
    <t>(1)上轨道电动收缩雨棚
(2)高度6m
(3)立柱160×88×6mm、横梁160×88×6mm、基础600*600*600mm
(4)电机定制化(0.4千瓦)、电压12V/24V/220V</t>
  </si>
  <si>
    <t>钢楼梯</t>
  </si>
  <si>
    <t>(1)钢结构楼梯（含防锈漆、防火漆、面漆）</t>
  </si>
  <si>
    <t>项</t>
  </si>
  <si>
    <t>五</t>
  </si>
  <si>
    <t>总价</t>
  </si>
  <si>
    <t>管理费、利润、规费</t>
  </si>
  <si>
    <t>ZB1</t>
  </si>
  <si>
    <t>增补清单（由投标人填写）</t>
  </si>
  <si>
    <t>（由投标人填写）</t>
  </si>
  <si>
    <t>ZB2</t>
  </si>
  <si>
    <t>ZB3</t>
  </si>
  <si>
    <t>ZB4</t>
  </si>
  <si>
    <t>……</t>
  </si>
  <si>
    <t>招标人技术参数要求</t>
  </si>
  <si>
    <t>数量</t>
  </si>
  <si>
    <t>综合合价（元）</t>
  </si>
  <si>
    <t>措施清单</t>
  </si>
  <si>
    <t>整个项目措施费</t>
  </si>
  <si>
    <t>措施项目主要内容包括但不限于：安全文明施工措施费、夜间施工增加费、赶工措施费(包含发包人要求的赶工措施费用)、冬雨季施工费、已完成工程及设备保护费、二次搬运费(含甲供材料及因施工场地原因造成的二次搬运费用)、地上地下设施及建筑物的临时保护费、支架费、脚手架费（含各种脚手架及电动吊篮等）、安全网、垂直运输机械费（含机械垂直运输、人力垂直运输及吊装运输等）、大型机械设备进出场及安拆费、施工排水、降水费等，还包含相应的措施费用：所有穿墙、穿楼、屋面板、阳台板的开洞、钻孔、收口、孔洞封堵、面层修补，以及为完成本项目实体工程必须发生的不构成工程实体的其它费用。措施项目费用包干，结算不再调整。</t>
  </si>
  <si>
    <t>安全文明施工措施费</t>
  </si>
  <si>
    <t>包括施工企业临时设施、所有设计工程安全和文明施工的费用等。</t>
  </si>
  <si>
    <t>其他措施费</t>
  </si>
  <si>
    <t>除安全文明施工措施费外，包括但不限于主要内容的全部内容。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</si>
</sst>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_ ;_ * \-#,##0_ ;_ * &quot;-&quot;??_ ;_ @_ "/>
    <numFmt numFmtId="177" formatCode="#,##0.00_ "/>
    <numFmt numFmtId="178" formatCode="0.00_ "/>
  </numFmts>
  <fonts count="3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color theme="1"/>
      <name val="微软雅黑"/>
      <charset val="134"/>
    </font>
    <font>
      <b/>
      <sz val="12"/>
      <color theme="1"/>
      <name val="微软雅黑"/>
      <charset val="134"/>
    </font>
    <font>
      <sz val="12"/>
      <color theme="1"/>
      <name val="微软雅黑"/>
      <charset val="134"/>
    </font>
    <font>
      <b/>
      <sz val="16"/>
      <color theme="1"/>
      <name val="微软雅黑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indexed="8"/>
      <name val="宋体"/>
      <charset val="134"/>
    </font>
    <font>
      <sz val="11"/>
      <color rgb="FF006100"/>
      <name val="宋体"/>
      <charset val="134"/>
      <scheme val="minor"/>
    </font>
    <font>
      <sz val="10"/>
      <name val="Microsoft YaHei"/>
      <charset val="134"/>
    </font>
    <font>
      <sz val="10"/>
      <name val="Arial"/>
      <charset val="134"/>
    </font>
    <font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1" fillId="7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1" applyNumberFormat="1" applyFont="1" applyFill="1" applyAlignment="1">
      <alignment vertical="center"/>
    </xf>
    <xf numFmtId="176" fontId="1" fillId="0" borderId="0" xfId="1" applyNumberFormat="1" applyFont="1" applyFill="1" applyAlignment="1">
      <alignment horizontal="right" vertical="center"/>
    </xf>
    <xf numFmtId="3" fontId="2" fillId="0" borderId="0" xfId="55" applyNumberFormat="1" applyFont="1" applyFill="1" applyBorder="1" applyAlignment="1">
      <alignment horizontal="center" vertical="center" wrapText="1"/>
    </xf>
    <xf numFmtId="177" fontId="2" fillId="0" borderId="0" xfId="55" applyNumberFormat="1" applyFont="1" applyFill="1" applyBorder="1" applyAlignment="1">
      <alignment horizontal="center" vertical="center" wrapText="1"/>
    </xf>
    <xf numFmtId="3" fontId="2" fillId="0" borderId="0" xfId="55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78" fontId="3" fillId="0" borderId="1" xfId="1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right" vertical="center"/>
    </xf>
    <xf numFmtId="178" fontId="8" fillId="0" borderId="1" xfId="0" applyNumberFormat="1" applyFont="1" applyBorder="1" applyAlignment="1">
      <alignment horizontal="right" vertical="center"/>
    </xf>
    <xf numFmtId="178" fontId="9" fillId="0" borderId="2" xfId="0" applyNumberFormat="1" applyFont="1" applyBorder="1" applyAlignment="1">
      <alignment horizontal="center" vertical="center"/>
    </xf>
    <xf numFmtId="178" fontId="9" fillId="0" borderId="6" xfId="0" applyNumberFormat="1" applyFont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差_RESULTS" xfId="49"/>
    <cellStyle name="常规 2 2" xfId="50"/>
    <cellStyle name="常规 2 3" xfId="51"/>
    <cellStyle name="常规 2" xfId="52"/>
    <cellStyle name="常规 3" xfId="53"/>
    <cellStyle name="好_RESULTS" xfId="54"/>
    <cellStyle name="常规 8 2 2" xfId="55"/>
  </cellStyles>
  <tableStyles count="0" defaultTableStyle="TableStyleMedium9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</a:spPr>
      <a:bodyPr rtlCol="0" anchor="ctr"/>
      <a:lstStyle>
        <a:defPPr algn="ctr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H8"/>
  <sheetViews>
    <sheetView workbookViewId="0">
      <selection activeCell="G8" sqref="G4:G8"/>
    </sheetView>
  </sheetViews>
  <sheetFormatPr defaultColWidth="10" defaultRowHeight="12" outlineLevelRow="7" outlineLevelCol="7"/>
  <cols>
    <col min="1" max="1" width="5.5" style="2" customWidth="1"/>
    <col min="2" max="2" width="20.2166666666667" style="1" customWidth="1"/>
    <col min="3" max="3" width="37.375" style="1" customWidth="1"/>
    <col min="4" max="5" width="6.18333333333333" style="1" customWidth="1"/>
    <col min="6" max="6" width="11.25" style="3" customWidth="1"/>
    <col min="7" max="7" width="11.25" style="4" customWidth="1"/>
    <col min="8" max="8" width="9.33333333333333" style="1" customWidth="1"/>
    <col min="9" max="10" width="11.125" style="1"/>
    <col min="11" max="16384" width="10" style="1"/>
  </cols>
  <sheetData>
    <row r="1" s="1" customFormat="1" ht="29" customHeight="1" spans="1:8">
      <c r="A1" s="5" t="str">
        <f>造价汇总表!B2</f>
        <v>新桥东球场网球场改造工程</v>
      </c>
      <c r="B1" s="5"/>
      <c r="C1" s="5"/>
      <c r="D1" s="5"/>
      <c r="E1" s="5"/>
      <c r="F1" s="6"/>
      <c r="G1" s="7"/>
      <c r="H1" s="5"/>
    </row>
    <row r="2" s="1" customFormat="1" ht="21" customHeight="1" spans="1:8">
      <c r="A2" s="8" t="s">
        <v>3</v>
      </c>
      <c r="B2" s="8" t="s">
        <v>4</v>
      </c>
      <c r="C2" s="8" t="s">
        <v>153</v>
      </c>
      <c r="D2" s="8" t="s">
        <v>17</v>
      </c>
      <c r="E2" s="8" t="s">
        <v>154</v>
      </c>
      <c r="F2" s="9" t="s">
        <v>19</v>
      </c>
      <c r="G2" s="9" t="s">
        <v>155</v>
      </c>
      <c r="H2" s="8" t="s">
        <v>8</v>
      </c>
    </row>
    <row r="3" s="2" customFormat="1" ht="21" customHeight="1" spans="1:8">
      <c r="A3" s="8"/>
      <c r="B3" s="8"/>
      <c r="C3" s="8"/>
      <c r="D3" s="8"/>
      <c r="E3" s="8"/>
      <c r="F3" s="9"/>
      <c r="G3" s="9"/>
      <c r="H3" s="8"/>
    </row>
    <row r="4" s="1" customFormat="1" ht="29" customHeight="1" spans="1:8">
      <c r="A4" s="8">
        <v>1</v>
      </c>
      <c r="B4" s="10" t="s">
        <v>156</v>
      </c>
      <c r="C4" s="11"/>
      <c r="D4" s="12"/>
      <c r="E4" s="12"/>
      <c r="F4" s="12"/>
      <c r="G4" s="13"/>
      <c r="H4" s="12"/>
    </row>
    <row r="5" s="1" customFormat="1" ht="200" customHeight="1" outlineLevel="1" spans="1:8">
      <c r="A5" s="14">
        <v>1</v>
      </c>
      <c r="B5" s="15" t="s">
        <v>157</v>
      </c>
      <c r="C5" s="15" t="s">
        <v>158</v>
      </c>
      <c r="D5" s="14" t="s">
        <v>142</v>
      </c>
      <c r="E5" s="14">
        <v>1</v>
      </c>
      <c r="F5" s="16"/>
      <c r="G5" s="16"/>
      <c r="H5" s="12"/>
    </row>
    <row r="6" s="1" customFormat="1" ht="50" customHeight="1" outlineLevel="1" spans="1:8">
      <c r="A6" s="14">
        <v>1.1</v>
      </c>
      <c r="B6" s="15" t="s">
        <v>159</v>
      </c>
      <c r="C6" s="15" t="s">
        <v>160</v>
      </c>
      <c r="D6" s="14" t="s">
        <v>142</v>
      </c>
      <c r="E6" s="14">
        <v>1</v>
      </c>
      <c r="F6" s="17"/>
      <c r="G6" s="16"/>
      <c r="H6" s="12"/>
    </row>
    <row r="7" s="1" customFormat="1" ht="50" customHeight="1" outlineLevel="1" spans="1:8">
      <c r="A7" s="14">
        <v>1.2</v>
      </c>
      <c r="B7" s="15" t="s">
        <v>161</v>
      </c>
      <c r="C7" s="15" t="s">
        <v>162</v>
      </c>
      <c r="D7" s="14" t="s">
        <v>142</v>
      </c>
      <c r="E7" s="14">
        <v>1</v>
      </c>
      <c r="F7" s="17"/>
      <c r="G7" s="16"/>
      <c r="H7" s="12"/>
    </row>
    <row r="8" s="1" customFormat="1" ht="29" customHeight="1" spans="1:8">
      <c r="A8" s="18">
        <v>2</v>
      </c>
      <c r="B8" s="19" t="s">
        <v>144</v>
      </c>
      <c r="C8" s="19"/>
      <c r="D8" s="19"/>
      <c r="E8" s="19"/>
      <c r="F8" s="19"/>
      <c r="G8" s="13"/>
      <c r="H8" s="20"/>
    </row>
  </sheetData>
  <mergeCells count="11">
    <mergeCell ref="A1:H1"/>
    <mergeCell ref="B4:C4"/>
    <mergeCell ref="B8:C8"/>
    <mergeCell ref="A2:A3"/>
    <mergeCell ref="B2:B3"/>
    <mergeCell ref="C2:C3"/>
    <mergeCell ref="D2:D3"/>
    <mergeCell ref="E2:E3"/>
    <mergeCell ref="F2:F3"/>
    <mergeCell ref="G2:G3"/>
    <mergeCell ref="H2:H3"/>
  </mergeCells>
  <pageMargins left="0.739583333333333" right="0.739583333333333" top="0.739583333333333" bottom="0.739583333333333" header="0.393055555555556" footer="0.393055555555556"/>
  <pageSetup paperSize="9" scale="82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view="pageBreakPreview" zoomScaleNormal="100" workbookViewId="0">
      <selection activeCell="B41" sqref="B41"/>
    </sheetView>
  </sheetViews>
  <sheetFormatPr defaultColWidth="9" defaultRowHeight="16.5" outlineLevelCol="7"/>
  <cols>
    <col min="1" max="1" width="10.625" style="22" customWidth="1"/>
    <col min="2" max="2" width="40.625" style="22" customWidth="1"/>
    <col min="3" max="3" width="18.625" style="25" customWidth="1"/>
    <col min="4" max="4" width="10.625" style="25" customWidth="1"/>
    <col min="5" max="5" width="18.625" style="25" customWidth="1"/>
    <col min="6" max="6" width="10.625" style="22" customWidth="1"/>
    <col min="7" max="7" width="15.1333333333333" style="22" customWidth="1"/>
    <col min="8" max="8" width="9.125" style="22"/>
    <col min="9" max="16384" width="9" style="22"/>
  </cols>
  <sheetData>
    <row r="1" s="22" customFormat="1" ht="30" customHeight="1" spans="1:6">
      <c r="A1" s="26" t="s">
        <v>0</v>
      </c>
      <c r="B1" s="26"/>
      <c r="C1" s="26"/>
      <c r="D1" s="26"/>
      <c r="E1" s="26"/>
      <c r="F1" s="26"/>
    </row>
    <row r="2" s="23" customFormat="1" ht="30" customHeight="1" spans="1:7">
      <c r="A2" s="27" t="s">
        <v>1</v>
      </c>
      <c r="B2" s="27" t="s">
        <v>2</v>
      </c>
      <c r="C2" s="27"/>
      <c r="D2" s="27"/>
      <c r="E2" s="27"/>
      <c r="F2" s="27"/>
      <c r="G2" s="24"/>
    </row>
    <row r="3" s="23" customFormat="1" ht="24" customHeight="1" spans="1:6">
      <c r="A3" s="28" t="s">
        <v>3</v>
      </c>
      <c r="B3" s="28" t="s">
        <v>4</v>
      </c>
      <c r="C3" s="29" t="s">
        <v>5</v>
      </c>
      <c r="D3" s="30" t="s">
        <v>6</v>
      </c>
      <c r="E3" s="29" t="s">
        <v>7</v>
      </c>
      <c r="F3" s="28" t="s">
        <v>8</v>
      </c>
    </row>
    <row r="4" s="23" customFormat="1" ht="24" customHeight="1" spans="1:6">
      <c r="A4" s="31"/>
      <c r="B4" s="31"/>
      <c r="C4" s="32"/>
      <c r="D4" s="33">
        <v>0.09</v>
      </c>
      <c r="E4" s="32"/>
      <c r="F4" s="31"/>
    </row>
    <row r="5" s="23" customFormat="1" ht="24" customHeight="1" spans="1:6">
      <c r="A5" s="34" t="s">
        <v>9</v>
      </c>
      <c r="B5" s="34" t="s">
        <v>10</v>
      </c>
      <c r="C5" s="35"/>
      <c r="D5" s="35"/>
      <c r="E5" s="35"/>
      <c r="F5" s="34"/>
    </row>
    <row r="6" s="24" customFormat="1" ht="24" customHeight="1" spans="1:8">
      <c r="A6" s="34">
        <v>1</v>
      </c>
      <c r="B6" s="34" t="s">
        <v>11</v>
      </c>
      <c r="C6" s="35"/>
      <c r="D6" s="35"/>
      <c r="E6" s="35"/>
      <c r="F6" s="34"/>
      <c r="H6" s="23"/>
    </row>
    <row r="7" s="24" customFormat="1" ht="24" customHeight="1" spans="1:8">
      <c r="A7" s="36">
        <v>1.1</v>
      </c>
      <c r="B7" s="36" t="str">
        <f>分部分项清单!B4</f>
        <v>拆除部分</v>
      </c>
      <c r="C7" s="37"/>
      <c r="D7" s="37"/>
      <c r="E7" s="37"/>
      <c r="F7" s="36"/>
      <c r="H7" s="23"/>
    </row>
    <row r="8" s="24" customFormat="1" ht="24" customHeight="1" spans="1:8">
      <c r="A8" s="36">
        <v>1.2</v>
      </c>
      <c r="B8" s="36" t="str">
        <f>分部分项清单!B12</f>
        <v>土建部分</v>
      </c>
      <c r="C8" s="37"/>
      <c r="D8" s="37"/>
      <c r="E8" s="37"/>
      <c r="F8" s="36"/>
      <c r="H8" s="23"/>
    </row>
    <row r="9" s="24" customFormat="1" ht="24" customHeight="1" spans="1:8">
      <c r="A9" s="36">
        <v>1.3</v>
      </c>
      <c r="B9" s="36" t="str">
        <f>分部分项清单!B38</f>
        <v>安装部分</v>
      </c>
      <c r="C9" s="37"/>
      <c r="D9" s="37"/>
      <c r="E9" s="37"/>
      <c r="F9" s="36"/>
      <c r="H9" s="23"/>
    </row>
    <row r="10" s="24" customFormat="1" ht="24" customHeight="1" spans="1:8">
      <c r="A10" s="36">
        <v>1.4</v>
      </c>
      <c r="B10" s="36" t="str">
        <f>分部分项清单!B57</f>
        <v>其他部分</v>
      </c>
      <c r="C10" s="37"/>
      <c r="D10" s="37"/>
      <c r="E10" s="37"/>
      <c r="F10" s="36"/>
      <c r="H10" s="23"/>
    </row>
    <row r="11" s="24" customFormat="1" ht="24" customHeight="1" spans="1:8">
      <c r="A11" s="34">
        <v>2</v>
      </c>
      <c r="B11" s="34" t="s">
        <v>12</v>
      </c>
      <c r="C11" s="35"/>
      <c r="D11" s="35"/>
      <c r="E11" s="35"/>
      <c r="F11" s="36"/>
      <c r="H11" s="23"/>
    </row>
    <row r="12" s="24" customFormat="1" ht="24" customHeight="1" spans="1:8">
      <c r="A12" s="36">
        <v>2.1</v>
      </c>
      <c r="B12" s="36" t="str">
        <f>增补清单!B4</f>
        <v>拆除部分</v>
      </c>
      <c r="C12" s="37"/>
      <c r="D12" s="37"/>
      <c r="E12" s="37"/>
      <c r="F12" s="36"/>
      <c r="H12" s="23"/>
    </row>
    <row r="13" s="24" customFormat="1" ht="24" customHeight="1" spans="1:8">
      <c r="A13" s="36">
        <v>2.2</v>
      </c>
      <c r="B13" s="36" t="str">
        <f>增补清单!B9</f>
        <v>土建部分</v>
      </c>
      <c r="C13" s="37"/>
      <c r="D13" s="37"/>
      <c r="E13" s="37"/>
      <c r="F13" s="36"/>
      <c r="H13" s="23"/>
    </row>
    <row r="14" s="24" customFormat="1" ht="24" customHeight="1" spans="1:8">
      <c r="A14" s="36">
        <v>2.3</v>
      </c>
      <c r="B14" s="36" t="str">
        <f>增补清单!B14</f>
        <v>安装部分</v>
      </c>
      <c r="C14" s="37"/>
      <c r="D14" s="37"/>
      <c r="E14" s="37"/>
      <c r="F14" s="36"/>
      <c r="H14" s="23"/>
    </row>
    <row r="15" s="24" customFormat="1" ht="24" customHeight="1" spans="1:8">
      <c r="A15" s="36">
        <v>2.4</v>
      </c>
      <c r="B15" s="36" t="str">
        <f>增补清单!B19</f>
        <v>其他部分</v>
      </c>
      <c r="C15" s="37"/>
      <c r="D15" s="37"/>
      <c r="E15" s="37"/>
      <c r="F15" s="36"/>
      <c r="H15" s="23"/>
    </row>
    <row r="16" s="23" customFormat="1" ht="24" customHeight="1" spans="1:6">
      <c r="A16" s="34">
        <v>3</v>
      </c>
      <c r="B16" s="34" t="s">
        <v>13</v>
      </c>
      <c r="C16" s="35"/>
      <c r="D16" s="35"/>
      <c r="E16" s="35"/>
      <c r="F16" s="34"/>
    </row>
    <row r="17" s="24" customFormat="1" ht="24" customHeight="1" spans="1:8">
      <c r="A17" s="36">
        <v>3.1</v>
      </c>
      <c r="B17" s="36" t="s">
        <v>13</v>
      </c>
      <c r="C17" s="38"/>
      <c r="D17" s="38"/>
      <c r="E17" s="38"/>
      <c r="F17" s="36"/>
      <c r="H17" s="23"/>
    </row>
    <row r="18" s="24" customFormat="1" ht="24" customHeight="1" spans="1:8">
      <c r="A18" s="34" t="s">
        <v>14</v>
      </c>
      <c r="B18" s="34" t="s">
        <v>15</v>
      </c>
      <c r="C18" s="39"/>
      <c r="D18" s="40"/>
      <c r="E18" s="35"/>
      <c r="F18" s="36"/>
      <c r="H18" s="23"/>
    </row>
    <row r="19" s="22" customFormat="1" ht="24.95" customHeight="1" spans="3:8">
      <c r="C19" s="25"/>
      <c r="D19" s="25"/>
      <c r="E19" s="25"/>
      <c r="H19" s="23"/>
    </row>
    <row r="20" ht="18" spans="8:8">
      <c r="H20" s="23"/>
    </row>
    <row r="21" ht="18" spans="8:8">
      <c r="H21" s="23"/>
    </row>
    <row r="22" ht="18" spans="8:8">
      <c r="H22" s="23"/>
    </row>
    <row r="23" ht="18" spans="8:8">
      <c r="H23" s="23"/>
    </row>
    <row r="24" ht="18" spans="8:8">
      <c r="H24" s="23"/>
    </row>
    <row r="25" ht="18" spans="8:8">
      <c r="H25" s="23"/>
    </row>
    <row r="26" ht="18" spans="8:8">
      <c r="H26" s="23"/>
    </row>
    <row r="27" ht="18" spans="8:8">
      <c r="H27" s="23"/>
    </row>
    <row r="28" ht="18" spans="8:8">
      <c r="H28" s="23"/>
    </row>
    <row r="29" ht="18" spans="8:8">
      <c r="H29" s="23"/>
    </row>
    <row r="30" ht="18" spans="8:8">
      <c r="H30" s="23"/>
    </row>
    <row r="31" ht="18" spans="8:8">
      <c r="H31" s="23"/>
    </row>
  </sheetData>
  <mergeCells count="8">
    <mergeCell ref="A1:F1"/>
    <mergeCell ref="B2:F2"/>
    <mergeCell ref="C18:D18"/>
    <mergeCell ref="A3:A4"/>
    <mergeCell ref="B3:B4"/>
    <mergeCell ref="C3:C4"/>
    <mergeCell ref="E3:E4"/>
    <mergeCell ref="F3:F4"/>
  </mergeCells>
  <pageMargins left="0.739583333333333" right="0.739583333333333" top="0.739583333333333" bottom="0.739583333333333" header="0.5" footer="0.5"/>
  <pageSetup paperSize="9" scale="80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M66"/>
  <sheetViews>
    <sheetView workbookViewId="0">
      <pane ySplit="3" topLeftCell="A58" activePane="bottomLeft" state="frozen"/>
      <selection/>
      <selection pane="bottomLeft" activeCell="K4" sqref="K4:L66"/>
    </sheetView>
  </sheetViews>
  <sheetFormatPr defaultColWidth="10" defaultRowHeight="12"/>
  <cols>
    <col min="1" max="1" width="5.5" style="2" customWidth="1"/>
    <col min="2" max="2" width="20.2166666666667" style="1" customWidth="1"/>
    <col min="3" max="3" width="37.375" style="1" customWidth="1"/>
    <col min="4" max="5" width="6.18333333333333" style="1" customWidth="1"/>
    <col min="6" max="11" width="11.25" style="3" customWidth="1"/>
    <col min="12" max="12" width="13.25" style="4" customWidth="1"/>
    <col min="13" max="13" width="9.33333333333333" style="1" customWidth="1"/>
    <col min="14" max="15" width="11.125" style="1"/>
    <col min="16" max="16384" width="10" style="1"/>
  </cols>
  <sheetData>
    <row r="1" s="1" customFormat="1" ht="29" customHeight="1" spans="1:13">
      <c r="A1" s="5" t="str">
        <f>造价汇总表!B2</f>
        <v>新桥东球场网球场改造工程</v>
      </c>
      <c r="B1" s="5"/>
      <c r="C1" s="5"/>
      <c r="D1" s="5"/>
      <c r="E1" s="5"/>
      <c r="F1" s="6"/>
      <c r="G1" s="6"/>
      <c r="H1" s="6"/>
      <c r="I1" s="6"/>
      <c r="J1" s="6"/>
      <c r="K1" s="6"/>
      <c r="L1" s="7"/>
      <c r="M1" s="5"/>
    </row>
    <row r="2" s="1" customFormat="1" ht="21" customHeight="1" spans="1:13">
      <c r="A2" s="8" t="s">
        <v>3</v>
      </c>
      <c r="B2" s="8" t="s">
        <v>4</v>
      </c>
      <c r="C2" s="8" t="s">
        <v>16</v>
      </c>
      <c r="D2" s="8" t="s">
        <v>17</v>
      </c>
      <c r="E2" s="8" t="s">
        <v>18</v>
      </c>
      <c r="F2" s="9" t="s">
        <v>19</v>
      </c>
      <c r="G2" s="9"/>
      <c r="H2" s="9"/>
      <c r="I2" s="9"/>
      <c r="J2" s="9"/>
      <c r="K2" s="9"/>
      <c r="L2" s="9" t="s">
        <v>20</v>
      </c>
      <c r="M2" s="8" t="s">
        <v>8</v>
      </c>
    </row>
    <row r="3" s="2" customFormat="1" ht="30" customHeight="1" spans="1:13">
      <c r="A3" s="8"/>
      <c r="B3" s="8"/>
      <c r="C3" s="8"/>
      <c r="D3" s="8"/>
      <c r="E3" s="8"/>
      <c r="F3" s="9" t="s">
        <v>21</v>
      </c>
      <c r="G3" s="9" t="s">
        <v>22</v>
      </c>
      <c r="H3" s="9" t="s">
        <v>23</v>
      </c>
      <c r="I3" s="9" t="s">
        <v>24</v>
      </c>
      <c r="J3" s="9" t="s">
        <v>25</v>
      </c>
      <c r="K3" s="9" t="s">
        <v>26</v>
      </c>
      <c r="L3" s="9"/>
      <c r="M3" s="8"/>
    </row>
    <row r="4" s="1" customFormat="1" ht="29" customHeight="1" spans="1:13">
      <c r="A4" s="8" t="s">
        <v>9</v>
      </c>
      <c r="B4" s="10" t="s">
        <v>27</v>
      </c>
      <c r="C4" s="11"/>
      <c r="D4" s="12"/>
      <c r="E4" s="12"/>
      <c r="F4" s="12"/>
      <c r="G4" s="12"/>
      <c r="H4" s="12"/>
      <c r="I4" s="12"/>
      <c r="J4" s="12"/>
      <c r="K4" s="21"/>
      <c r="L4" s="13"/>
      <c r="M4" s="12"/>
    </row>
    <row r="5" s="1" customFormat="1" ht="24" outlineLevel="1" spans="1:13">
      <c r="A5" s="14">
        <v>1</v>
      </c>
      <c r="B5" s="15" t="s">
        <v>28</v>
      </c>
      <c r="C5" s="15" t="s">
        <v>29</v>
      </c>
      <c r="D5" s="14" t="s">
        <v>30</v>
      </c>
      <c r="E5" s="14">
        <v>1498</v>
      </c>
      <c r="F5" s="17"/>
      <c r="G5" s="17"/>
      <c r="H5" s="17"/>
      <c r="I5" s="17"/>
      <c r="J5" s="17"/>
      <c r="K5" s="16"/>
      <c r="L5" s="16"/>
      <c r="M5" s="12"/>
    </row>
    <row r="6" s="1" customFormat="1" ht="24" outlineLevel="1" spans="1:13">
      <c r="A6" s="14">
        <f>A5+1</f>
        <v>2</v>
      </c>
      <c r="B6" s="15" t="s">
        <v>31</v>
      </c>
      <c r="C6" s="15" t="s">
        <v>32</v>
      </c>
      <c r="D6" s="14" t="s">
        <v>30</v>
      </c>
      <c r="E6" s="14">
        <v>1198.48</v>
      </c>
      <c r="F6" s="17"/>
      <c r="G6" s="17"/>
      <c r="H6" s="17"/>
      <c r="I6" s="17"/>
      <c r="J6" s="17"/>
      <c r="K6" s="16"/>
      <c r="L6" s="16"/>
      <c r="M6" s="12"/>
    </row>
    <row r="7" s="1" customFormat="1" ht="24" outlineLevel="1" spans="1:13">
      <c r="A7" s="14">
        <v>3</v>
      </c>
      <c r="B7" s="15" t="s">
        <v>33</v>
      </c>
      <c r="C7" s="15" t="s">
        <v>34</v>
      </c>
      <c r="D7" s="14" t="s">
        <v>30</v>
      </c>
      <c r="E7" s="14">
        <v>1008</v>
      </c>
      <c r="F7" s="17"/>
      <c r="G7" s="17"/>
      <c r="H7" s="17"/>
      <c r="I7" s="17"/>
      <c r="J7" s="17"/>
      <c r="K7" s="16"/>
      <c r="L7" s="16"/>
      <c r="M7" s="8"/>
    </row>
    <row r="8" s="1" customFormat="1" ht="24" outlineLevel="1" spans="1:13">
      <c r="A8" s="14">
        <v>4</v>
      </c>
      <c r="B8" s="15" t="s">
        <v>35</v>
      </c>
      <c r="C8" s="15" t="s">
        <v>36</v>
      </c>
      <c r="D8" s="14" t="s">
        <v>37</v>
      </c>
      <c r="E8" s="14">
        <v>2</v>
      </c>
      <c r="F8" s="17"/>
      <c r="G8" s="17"/>
      <c r="H8" s="17"/>
      <c r="I8" s="17"/>
      <c r="J8" s="17"/>
      <c r="K8" s="16"/>
      <c r="L8" s="16"/>
      <c r="M8" s="8"/>
    </row>
    <row r="9" s="1" customFormat="1" ht="24" outlineLevel="1" spans="1:13">
      <c r="A9" s="14">
        <v>5</v>
      </c>
      <c r="B9" s="15" t="s">
        <v>38</v>
      </c>
      <c r="C9" s="15" t="s">
        <v>39</v>
      </c>
      <c r="D9" s="14" t="s">
        <v>40</v>
      </c>
      <c r="E9" s="14">
        <v>57</v>
      </c>
      <c r="F9" s="17"/>
      <c r="G9" s="17"/>
      <c r="H9" s="17"/>
      <c r="I9" s="17"/>
      <c r="J9" s="17"/>
      <c r="K9" s="16"/>
      <c r="L9" s="16"/>
      <c r="M9" s="8"/>
    </row>
    <row r="10" s="1" customFormat="1" ht="24" outlineLevel="1" spans="1:13">
      <c r="A10" s="14">
        <f>A9+1</f>
        <v>6</v>
      </c>
      <c r="B10" s="15" t="s">
        <v>41</v>
      </c>
      <c r="C10" s="15" t="s">
        <v>42</v>
      </c>
      <c r="D10" s="14" t="s">
        <v>43</v>
      </c>
      <c r="E10" s="14">
        <v>2</v>
      </c>
      <c r="F10" s="17"/>
      <c r="G10" s="17"/>
      <c r="H10" s="17"/>
      <c r="I10" s="17"/>
      <c r="J10" s="17"/>
      <c r="K10" s="16"/>
      <c r="L10" s="16"/>
      <c r="M10" s="8"/>
    </row>
    <row r="11" s="1" customFormat="1" ht="24" outlineLevel="1" spans="1:13">
      <c r="A11" s="14">
        <v>7</v>
      </c>
      <c r="B11" s="15" t="s">
        <v>44</v>
      </c>
      <c r="C11" s="15" t="s">
        <v>45</v>
      </c>
      <c r="D11" s="14" t="s">
        <v>40</v>
      </c>
      <c r="E11" s="14">
        <v>146</v>
      </c>
      <c r="F11" s="17"/>
      <c r="G11" s="17"/>
      <c r="H11" s="17"/>
      <c r="I11" s="17"/>
      <c r="J11" s="17"/>
      <c r="K11" s="16"/>
      <c r="L11" s="16"/>
      <c r="M11" s="8"/>
    </row>
    <row r="12" s="1" customFormat="1" ht="29" customHeight="1" spans="1:13">
      <c r="A12" s="8" t="s">
        <v>14</v>
      </c>
      <c r="B12" s="10" t="s">
        <v>46</v>
      </c>
      <c r="C12" s="11"/>
      <c r="D12" s="12"/>
      <c r="E12" s="12"/>
      <c r="F12" s="12"/>
      <c r="G12" s="12"/>
      <c r="H12" s="12"/>
      <c r="I12" s="12"/>
      <c r="J12" s="12"/>
      <c r="K12" s="21"/>
      <c r="L12" s="13"/>
      <c r="M12" s="12"/>
    </row>
    <row r="13" s="1" customFormat="1" ht="180" customHeight="1" outlineLevel="1" spans="1:13">
      <c r="A13" s="14">
        <v>1</v>
      </c>
      <c r="B13" s="15" t="s">
        <v>47</v>
      </c>
      <c r="C13" s="15" t="s">
        <v>48</v>
      </c>
      <c r="D13" s="14" t="s">
        <v>30</v>
      </c>
      <c r="E13" s="14">
        <v>1944.88</v>
      </c>
      <c r="F13" s="17"/>
      <c r="G13" s="17"/>
      <c r="H13" s="17"/>
      <c r="I13" s="17"/>
      <c r="J13" s="17"/>
      <c r="K13" s="16"/>
      <c r="L13" s="16"/>
      <c r="M13" s="12"/>
    </row>
    <row r="14" s="1" customFormat="1" ht="24" outlineLevel="1" spans="1:13">
      <c r="A14" s="14">
        <f>A13+1</f>
        <v>2</v>
      </c>
      <c r="B14" s="15" t="s">
        <v>49</v>
      </c>
      <c r="C14" s="15" t="s">
        <v>50</v>
      </c>
      <c r="D14" s="14" t="s">
        <v>30</v>
      </c>
      <c r="E14" s="14">
        <v>2289.45</v>
      </c>
      <c r="F14" s="17"/>
      <c r="G14" s="17"/>
      <c r="H14" s="17"/>
      <c r="I14" s="17"/>
      <c r="J14" s="17"/>
      <c r="K14" s="16"/>
      <c r="L14" s="16"/>
      <c r="M14" s="12"/>
    </row>
    <row r="15" s="1" customFormat="1" ht="60" outlineLevel="1" spans="1:13">
      <c r="A15" s="14">
        <f>A14+1</f>
        <v>3</v>
      </c>
      <c r="B15" s="15" t="s">
        <v>51</v>
      </c>
      <c r="C15" s="15" t="s">
        <v>52</v>
      </c>
      <c r="D15" s="14" t="s">
        <v>30</v>
      </c>
      <c r="E15" s="14">
        <v>127</v>
      </c>
      <c r="F15" s="17"/>
      <c r="G15" s="17"/>
      <c r="H15" s="17"/>
      <c r="I15" s="17"/>
      <c r="J15" s="17"/>
      <c r="K15" s="16"/>
      <c r="L15" s="16"/>
      <c r="M15" s="8"/>
    </row>
    <row r="16" s="1" customFormat="1" ht="48" outlineLevel="1" spans="1:13">
      <c r="A16" s="14">
        <f>A15+1</f>
        <v>4</v>
      </c>
      <c r="B16" s="15" t="s">
        <v>53</v>
      </c>
      <c r="C16" s="15" t="s">
        <v>54</v>
      </c>
      <c r="D16" s="14" t="s">
        <v>30</v>
      </c>
      <c r="E16" s="14">
        <v>15.78</v>
      </c>
      <c r="F16" s="17"/>
      <c r="G16" s="17"/>
      <c r="H16" s="17"/>
      <c r="I16" s="17"/>
      <c r="J16" s="17"/>
      <c r="K16" s="16"/>
      <c r="L16" s="16"/>
      <c r="M16" s="8"/>
    </row>
    <row r="17" s="1" customFormat="1" ht="36" outlineLevel="1" spans="1:13">
      <c r="A17" s="14">
        <f>A16+1</f>
        <v>5</v>
      </c>
      <c r="B17" s="15" t="s">
        <v>55</v>
      </c>
      <c r="C17" s="15" t="s">
        <v>56</v>
      </c>
      <c r="D17" s="14" t="s">
        <v>30</v>
      </c>
      <c r="E17" s="14">
        <v>5.66</v>
      </c>
      <c r="F17" s="17"/>
      <c r="G17" s="17"/>
      <c r="H17" s="17"/>
      <c r="I17" s="17"/>
      <c r="J17" s="17"/>
      <c r="K17" s="16"/>
      <c r="L17" s="16"/>
      <c r="M17" s="8"/>
    </row>
    <row r="18" s="1" customFormat="1" ht="60" customHeight="1" outlineLevel="1" spans="1:13">
      <c r="A18" s="14">
        <v>6</v>
      </c>
      <c r="B18" s="15" t="s">
        <v>57</v>
      </c>
      <c r="C18" s="15" t="s">
        <v>58</v>
      </c>
      <c r="D18" s="14" t="s">
        <v>59</v>
      </c>
      <c r="E18" s="14">
        <v>1.98</v>
      </c>
      <c r="F18" s="17"/>
      <c r="G18" s="17"/>
      <c r="H18" s="17"/>
      <c r="I18" s="17"/>
      <c r="J18" s="17"/>
      <c r="K18" s="16"/>
      <c r="L18" s="16"/>
      <c r="M18" s="8"/>
    </row>
    <row r="19" s="1" customFormat="1" ht="60" customHeight="1" outlineLevel="1" spans="1:13">
      <c r="A19" s="14">
        <f>A18+1</f>
        <v>7</v>
      </c>
      <c r="B19" s="15" t="s">
        <v>60</v>
      </c>
      <c r="C19" s="15" t="s">
        <v>61</v>
      </c>
      <c r="D19" s="14" t="s">
        <v>30</v>
      </c>
      <c r="E19" s="14">
        <v>1008</v>
      </c>
      <c r="F19" s="17"/>
      <c r="G19" s="17"/>
      <c r="H19" s="17"/>
      <c r="I19" s="17"/>
      <c r="J19" s="17"/>
      <c r="K19" s="16"/>
      <c r="L19" s="16"/>
      <c r="M19" s="8"/>
    </row>
    <row r="20" s="1" customFormat="1" ht="60" customHeight="1" outlineLevel="1" spans="1:13">
      <c r="A20" s="14">
        <f t="shared" ref="A20:A38" si="0">A19+1</f>
        <v>8</v>
      </c>
      <c r="B20" s="15" t="s">
        <v>62</v>
      </c>
      <c r="C20" s="15" t="s">
        <v>63</v>
      </c>
      <c r="D20" s="14" t="s">
        <v>30</v>
      </c>
      <c r="E20" s="14">
        <v>273.36</v>
      </c>
      <c r="F20" s="17"/>
      <c r="G20" s="17"/>
      <c r="H20" s="17"/>
      <c r="I20" s="17"/>
      <c r="J20" s="17"/>
      <c r="K20" s="16"/>
      <c r="L20" s="16"/>
      <c r="M20" s="8"/>
    </row>
    <row r="21" s="1" customFormat="1" ht="60" customHeight="1" outlineLevel="1" spans="1:13">
      <c r="A21" s="14">
        <f t="shared" si="0"/>
        <v>9</v>
      </c>
      <c r="B21" s="15" t="s">
        <v>64</v>
      </c>
      <c r="C21" s="15" t="s">
        <v>65</v>
      </c>
      <c r="D21" s="14" t="s">
        <v>59</v>
      </c>
      <c r="E21" s="14">
        <v>22.47</v>
      </c>
      <c r="F21" s="17"/>
      <c r="G21" s="17"/>
      <c r="H21" s="17"/>
      <c r="I21" s="17"/>
      <c r="J21" s="17"/>
      <c r="K21" s="16"/>
      <c r="L21" s="16"/>
      <c r="M21" s="8"/>
    </row>
    <row r="22" s="1" customFormat="1" ht="60" customHeight="1" outlineLevel="1" spans="1:13">
      <c r="A22" s="14">
        <f t="shared" si="0"/>
        <v>10</v>
      </c>
      <c r="B22" s="15" t="s">
        <v>66</v>
      </c>
      <c r="C22" s="15" t="s">
        <v>67</v>
      </c>
      <c r="D22" s="14" t="s">
        <v>30</v>
      </c>
      <c r="E22" s="14">
        <v>187.28</v>
      </c>
      <c r="F22" s="17"/>
      <c r="G22" s="17"/>
      <c r="H22" s="17"/>
      <c r="I22" s="17"/>
      <c r="J22" s="17"/>
      <c r="K22" s="16"/>
      <c r="L22" s="16"/>
      <c r="M22" s="8"/>
    </row>
    <row r="23" s="1" customFormat="1" ht="60" customHeight="1" outlineLevel="1" spans="1:13">
      <c r="A23" s="14">
        <f t="shared" si="0"/>
        <v>11</v>
      </c>
      <c r="B23" s="15" t="s">
        <v>68</v>
      </c>
      <c r="C23" s="15" t="s">
        <v>69</v>
      </c>
      <c r="D23" s="14" t="s">
        <v>30</v>
      </c>
      <c r="E23" s="14">
        <v>93.64</v>
      </c>
      <c r="F23" s="17"/>
      <c r="G23" s="17"/>
      <c r="H23" s="17"/>
      <c r="I23" s="17"/>
      <c r="J23" s="17"/>
      <c r="K23" s="16"/>
      <c r="L23" s="16"/>
      <c r="M23" s="8"/>
    </row>
    <row r="24" s="1" customFormat="1" ht="77" customHeight="1" outlineLevel="1" spans="1:13">
      <c r="A24" s="14">
        <f t="shared" si="0"/>
        <v>12</v>
      </c>
      <c r="B24" s="15" t="s">
        <v>70</v>
      </c>
      <c r="C24" s="15" t="s">
        <v>71</v>
      </c>
      <c r="D24" s="14" t="s">
        <v>30</v>
      </c>
      <c r="E24" s="14">
        <v>93.64</v>
      </c>
      <c r="F24" s="17"/>
      <c r="G24" s="17"/>
      <c r="H24" s="17"/>
      <c r="I24" s="17"/>
      <c r="J24" s="17"/>
      <c r="K24" s="16"/>
      <c r="L24" s="16"/>
      <c r="M24" s="8"/>
    </row>
    <row r="25" s="1" customFormat="1" ht="36" customHeight="1" outlineLevel="1" spans="1:13">
      <c r="A25" s="14">
        <f t="shared" si="0"/>
        <v>13</v>
      </c>
      <c r="B25" s="15" t="s">
        <v>72</v>
      </c>
      <c r="C25" s="15" t="s">
        <v>73</v>
      </c>
      <c r="D25" s="14" t="s">
        <v>59</v>
      </c>
      <c r="E25" s="14">
        <v>1.92</v>
      </c>
      <c r="F25" s="17"/>
      <c r="G25" s="17"/>
      <c r="H25" s="17"/>
      <c r="I25" s="17"/>
      <c r="J25" s="17"/>
      <c r="K25" s="16"/>
      <c r="L25" s="16"/>
      <c r="M25" s="8"/>
    </row>
    <row r="26" s="1" customFormat="1" ht="60" customHeight="1" outlineLevel="1" spans="1:13">
      <c r="A26" s="14">
        <f t="shared" si="0"/>
        <v>14</v>
      </c>
      <c r="B26" s="15" t="s">
        <v>74</v>
      </c>
      <c r="C26" s="15" t="s">
        <v>73</v>
      </c>
      <c r="D26" s="14" t="s">
        <v>59</v>
      </c>
      <c r="E26" s="14">
        <v>0.84</v>
      </c>
      <c r="F26" s="17"/>
      <c r="G26" s="17"/>
      <c r="H26" s="17"/>
      <c r="I26" s="17"/>
      <c r="J26" s="17"/>
      <c r="K26" s="16"/>
      <c r="L26" s="16"/>
      <c r="M26" s="8"/>
    </row>
    <row r="27" s="1" customFormat="1" ht="60" customHeight="1" outlineLevel="1" spans="1:13">
      <c r="A27" s="14">
        <f t="shared" si="0"/>
        <v>15</v>
      </c>
      <c r="B27" s="15" t="s">
        <v>75</v>
      </c>
      <c r="C27" s="15" t="s">
        <v>73</v>
      </c>
      <c r="D27" s="14" t="s">
        <v>59</v>
      </c>
      <c r="E27" s="14">
        <v>9.6</v>
      </c>
      <c r="F27" s="17"/>
      <c r="G27" s="17"/>
      <c r="H27" s="17"/>
      <c r="I27" s="17"/>
      <c r="J27" s="17"/>
      <c r="K27" s="16"/>
      <c r="L27" s="16"/>
      <c r="M27" s="8"/>
    </row>
    <row r="28" s="1" customFormat="1" ht="60" customHeight="1" outlineLevel="1" spans="1:13">
      <c r="A28" s="14">
        <f t="shared" si="0"/>
        <v>16</v>
      </c>
      <c r="B28" s="15" t="s">
        <v>76</v>
      </c>
      <c r="C28" s="15" t="s">
        <v>77</v>
      </c>
      <c r="D28" s="14" t="s">
        <v>59</v>
      </c>
      <c r="E28" s="14">
        <v>2.34</v>
      </c>
      <c r="F28" s="17"/>
      <c r="G28" s="17"/>
      <c r="H28" s="17"/>
      <c r="I28" s="17"/>
      <c r="J28" s="17"/>
      <c r="K28" s="16"/>
      <c r="L28" s="16"/>
      <c r="M28" s="8"/>
    </row>
    <row r="29" s="1" customFormat="1" ht="60" customHeight="1" outlineLevel="1" spans="1:13">
      <c r="A29" s="14">
        <f t="shared" si="0"/>
        <v>17</v>
      </c>
      <c r="B29" s="15" t="s">
        <v>78</v>
      </c>
      <c r="C29" s="15" t="s">
        <v>79</v>
      </c>
      <c r="D29" s="14" t="s">
        <v>80</v>
      </c>
      <c r="E29" s="14">
        <f>0.225+0.18</f>
        <v>0.405</v>
      </c>
      <c r="F29" s="17"/>
      <c r="G29" s="17"/>
      <c r="H29" s="17"/>
      <c r="I29" s="17"/>
      <c r="J29" s="17"/>
      <c r="K29" s="16"/>
      <c r="L29" s="16"/>
      <c r="M29" s="8"/>
    </row>
    <row r="30" s="1" customFormat="1" ht="60" customHeight="1" outlineLevel="1" spans="1:13">
      <c r="A30" s="14">
        <v>18</v>
      </c>
      <c r="B30" s="15" t="s">
        <v>78</v>
      </c>
      <c r="C30" s="15" t="s">
        <v>81</v>
      </c>
      <c r="D30" s="14" t="s">
        <v>80</v>
      </c>
      <c r="E30" s="14">
        <v>0.42</v>
      </c>
      <c r="F30" s="17"/>
      <c r="G30" s="17"/>
      <c r="H30" s="17"/>
      <c r="I30" s="17"/>
      <c r="J30" s="17"/>
      <c r="K30" s="16"/>
      <c r="L30" s="16"/>
      <c r="M30" s="8"/>
    </row>
    <row r="31" s="1" customFormat="1" ht="60" customHeight="1" outlineLevel="1" spans="1:13">
      <c r="A31" s="14">
        <f t="shared" ref="A31:A37" si="1">A30+1</f>
        <v>19</v>
      </c>
      <c r="B31" s="15" t="s">
        <v>82</v>
      </c>
      <c r="C31" s="15" t="s">
        <v>83</v>
      </c>
      <c r="D31" s="14" t="s">
        <v>59</v>
      </c>
      <c r="E31" s="14">
        <v>41.95</v>
      </c>
      <c r="F31" s="17"/>
      <c r="G31" s="17"/>
      <c r="H31" s="17"/>
      <c r="I31" s="17"/>
      <c r="J31" s="17"/>
      <c r="K31" s="16"/>
      <c r="L31" s="16"/>
      <c r="M31" s="8"/>
    </row>
    <row r="32" s="1" customFormat="1" ht="60" customHeight="1" outlineLevel="1" spans="1:13">
      <c r="A32" s="14">
        <f t="shared" si="1"/>
        <v>20</v>
      </c>
      <c r="B32" s="15" t="s">
        <v>84</v>
      </c>
      <c r="C32" s="15" t="s">
        <v>85</v>
      </c>
      <c r="D32" s="14" t="s">
        <v>59</v>
      </c>
      <c r="E32" s="14">
        <v>30.01</v>
      </c>
      <c r="F32" s="17"/>
      <c r="G32" s="17"/>
      <c r="H32" s="17"/>
      <c r="I32" s="17"/>
      <c r="J32" s="17"/>
      <c r="K32" s="16"/>
      <c r="L32" s="16"/>
      <c r="M32" s="8"/>
    </row>
    <row r="33" s="1" customFormat="1" ht="60" customHeight="1" outlineLevel="1" spans="1:13">
      <c r="A33" s="14">
        <f t="shared" si="1"/>
        <v>21</v>
      </c>
      <c r="B33" s="15" t="s">
        <v>86</v>
      </c>
      <c r="C33" s="15" t="s">
        <v>87</v>
      </c>
      <c r="D33" s="14" t="s">
        <v>59</v>
      </c>
      <c r="E33" s="14">
        <v>11.94</v>
      </c>
      <c r="F33" s="17"/>
      <c r="G33" s="17"/>
      <c r="H33" s="17"/>
      <c r="I33" s="17"/>
      <c r="J33" s="17"/>
      <c r="K33" s="16"/>
      <c r="L33" s="16"/>
      <c r="M33" s="8"/>
    </row>
    <row r="34" s="1" customFormat="1" ht="84" customHeight="1" outlineLevel="1" spans="1:13">
      <c r="A34" s="14">
        <f t="shared" si="1"/>
        <v>22</v>
      </c>
      <c r="B34" s="15" t="s">
        <v>88</v>
      </c>
      <c r="C34" s="15" t="s">
        <v>89</v>
      </c>
      <c r="D34" s="14" t="s">
        <v>43</v>
      </c>
      <c r="E34" s="14">
        <v>6</v>
      </c>
      <c r="F34" s="17"/>
      <c r="G34" s="17"/>
      <c r="H34" s="17"/>
      <c r="I34" s="17"/>
      <c r="J34" s="17"/>
      <c r="K34" s="16"/>
      <c r="L34" s="16"/>
      <c r="M34" s="8"/>
    </row>
    <row r="35" s="1" customFormat="1" ht="60" customHeight="1" outlineLevel="1" spans="1:13">
      <c r="A35" s="14">
        <f t="shared" si="1"/>
        <v>23</v>
      </c>
      <c r="B35" s="15" t="s">
        <v>90</v>
      </c>
      <c r="C35" s="15" t="s">
        <v>91</v>
      </c>
      <c r="D35" s="14" t="s">
        <v>30</v>
      </c>
      <c r="E35" s="14">
        <v>4.62</v>
      </c>
      <c r="F35" s="17"/>
      <c r="G35" s="17"/>
      <c r="H35" s="17"/>
      <c r="I35" s="17"/>
      <c r="J35" s="17"/>
      <c r="K35" s="16"/>
      <c r="L35" s="16"/>
      <c r="M35" s="8"/>
    </row>
    <row r="36" s="1" customFormat="1" ht="60" customHeight="1" outlineLevel="1" spans="1:13">
      <c r="A36" s="14">
        <f t="shared" si="1"/>
        <v>24</v>
      </c>
      <c r="B36" s="15" t="s">
        <v>92</v>
      </c>
      <c r="C36" s="15" t="s">
        <v>93</v>
      </c>
      <c r="D36" s="14" t="s">
        <v>40</v>
      </c>
      <c r="E36" s="14">
        <v>49.6</v>
      </c>
      <c r="F36" s="17"/>
      <c r="G36" s="17"/>
      <c r="H36" s="17"/>
      <c r="I36" s="17"/>
      <c r="J36" s="17"/>
      <c r="K36" s="16"/>
      <c r="L36" s="16"/>
      <c r="M36" s="8"/>
    </row>
    <row r="37" s="1" customFormat="1" ht="60" customHeight="1" outlineLevel="1" spans="1:13">
      <c r="A37" s="14">
        <f t="shared" si="1"/>
        <v>25</v>
      </c>
      <c r="B37" s="15" t="s">
        <v>94</v>
      </c>
      <c r="C37" s="15" t="s">
        <v>95</v>
      </c>
      <c r="D37" s="14" t="s">
        <v>30</v>
      </c>
      <c r="E37" s="14">
        <v>4.25</v>
      </c>
      <c r="F37" s="17"/>
      <c r="G37" s="17"/>
      <c r="H37" s="17"/>
      <c r="I37" s="17"/>
      <c r="J37" s="17"/>
      <c r="K37" s="16"/>
      <c r="L37" s="16"/>
      <c r="M37" s="8"/>
    </row>
    <row r="38" s="1" customFormat="1" ht="29" customHeight="1" spans="1:13">
      <c r="A38" s="8" t="s">
        <v>96</v>
      </c>
      <c r="B38" s="10" t="s">
        <v>97</v>
      </c>
      <c r="C38" s="11"/>
      <c r="D38" s="12"/>
      <c r="E38" s="12"/>
      <c r="F38" s="12"/>
      <c r="G38" s="12"/>
      <c r="H38" s="12"/>
      <c r="I38" s="12"/>
      <c r="J38" s="12"/>
      <c r="K38" s="21"/>
      <c r="L38" s="13"/>
      <c r="M38" s="12"/>
    </row>
    <row r="39" s="1" customFormat="1" ht="120" outlineLevel="1" spans="1:13">
      <c r="A39" s="14">
        <v>1</v>
      </c>
      <c r="B39" s="15" t="s">
        <v>98</v>
      </c>
      <c r="C39" s="15" t="s">
        <v>99</v>
      </c>
      <c r="D39" s="14" t="s">
        <v>37</v>
      </c>
      <c r="E39" s="14">
        <v>30</v>
      </c>
      <c r="F39" s="17"/>
      <c r="G39" s="17"/>
      <c r="H39" s="17"/>
      <c r="I39" s="17"/>
      <c r="J39" s="17"/>
      <c r="K39" s="16"/>
      <c r="L39" s="16"/>
      <c r="M39" s="12"/>
    </row>
    <row r="40" s="1" customFormat="1" ht="204" outlineLevel="1" spans="1:13">
      <c r="A40" s="14">
        <f>A39+1</f>
        <v>2</v>
      </c>
      <c r="B40" s="15" t="s">
        <v>100</v>
      </c>
      <c r="C40" s="15" t="s">
        <v>101</v>
      </c>
      <c r="D40" s="14" t="s">
        <v>102</v>
      </c>
      <c r="E40" s="14">
        <v>1</v>
      </c>
      <c r="F40" s="17"/>
      <c r="G40" s="17"/>
      <c r="H40" s="17"/>
      <c r="I40" s="17"/>
      <c r="J40" s="17"/>
      <c r="K40" s="16"/>
      <c r="L40" s="16"/>
      <c r="M40" s="12"/>
    </row>
    <row r="41" s="1" customFormat="1" ht="48" outlineLevel="1" spans="1:13">
      <c r="A41" s="14">
        <f>A40+1</f>
        <v>3</v>
      </c>
      <c r="B41" s="15" t="s">
        <v>103</v>
      </c>
      <c r="C41" s="15" t="s">
        <v>104</v>
      </c>
      <c r="D41" s="14" t="s">
        <v>40</v>
      </c>
      <c r="E41" s="14">
        <v>377.55</v>
      </c>
      <c r="F41" s="17"/>
      <c r="G41" s="17"/>
      <c r="H41" s="17"/>
      <c r="I41" s="17"/>
      <c r="J41" s="17"/>
      <c r="K41" s="16"/>
      <c r="L41" s="16"/>
      <c r="M41" s="12"/>
    </row>
    <row r="42" s="1" customFormat="1" ht="48" outlineLevel="1" spans="1:13">
      <c r="A42" s="14">
        <f t="shared" ref="A42:A56" si="2">A41+1</f>
        <v>4</v>
      </c>
      <c r="B42" s="15" t="s">
        <v>105</v>
      </c>
      <c r="C42" s="15" t="s">
        <v>106</v>
      </c>
      <c r="D42" s="14" t="s">
        <v>40</v>
      </c>
      <c r="E42" s="14">
        <v>300</v>
      </c>
      <c r="F42" s="17"/>
      <c r="G42" s="17"/>
      <c r="H42" s="17"/>
      <c r="I42" s="17"/>
      <c r="J42" s="17"/>
      <c r="K42" s="16"/>
      <c r="L42" s="16"/>
      <c r="M42" s="12"/>
    </row>
    <row r="43" s="1" customFormat="1" ht="36" outlineLevel="1" spans="1:13">
      <c r="A43" s="14">
        <f t="shared" si="2"/>
        <v>5</v>
      </c>
      <c r="B43" s="15" t="s">
        <v>103</v>
      </c>
      <c r="C43" s="15" t="s">
        <v>107</v>
      </c>
      <c r="D43" s="14" t="s">
        <v>40</v>
      </c>
      <c r="E43" s="14">
        <v>368.34</v>
      </c>
      <c r="F43" s="17"/>
      <c r="G43" s="17"/>
      <c r="H43" s="17"/>
      <c r="I43" s="17"/>
      <c r="J43" s="17"/>
      <c r="K43" s="16"/>
      <c r="L43" s="16"/>
      <c r="M43" s="12"/>
    </row>
    <row r="44" s="1" customFormat="1" ht="36" outlineLevel="1" spans="1:13">
      <c r="A44" s="14">
        <f t="shared" si="2"/>
        <v>6</v>
      </c>
      <c r="B44" s="15" t="s">
        <v>105</v>
      </c>
      <c r="C44" s="15" t="s">
        <v>108</v>
      </c>
      <c r="D44" s="14" t="s">
        <v>40</v>
      </c>
      <c r="E44" s="14">
        <v>290</v>
      </c>
      <c r="F44" s="17"/>
      <c r="G44" s="17"/>
      <c r="H44" s="17"/>
      <c r="I44" s="17"/>
      <c r="J44" s="17"/>
      <c r="K44" s="16"/>
      <c r="L44" s="16"/>
      <c r="M44" s="12"/>
    </row>
    <row r="45" s="1" customFormat="1" ht="84" outlineLevel="1" spans="1:13">
      <c r="A45" s="14">
        <f t="shared" si="2"/>
        <v>7</v>
      </c>
      <c r="B45" s="15" t="s">
        <v>109</v>
      </c>
      <c r="C45" s="15" t="s">
        <v>110</v>
      </c>
      <c r="D45" s="14" t="s">
        <v>111</v>
      </c>
      <c r="E45" s="14">
        <v>1</v>
      </c>
      <c r="F45" s="17"/>
      <c r="G45" s="17"/>
      <c r="H45" s="17"/>
      <c r="I45" s="17"/>
      <c r="J45" s="17"/>
      <c r="K45" s="16"/>
      <c r="L45" s="16"/>
      <c r="M45" s="12"/>
    </row>
    <row r="46" s="1" customFormat="1" ht="48" outlineLevel="1" spans="1:13">
      <c r="A46" s="14">
        <f t="shared" si="2"/>
        <v>8</v>
      </c>
      <c r="B46" s="15" t="s">
        <v>112</v>
      </c>
      <c r="C46" s="15" t="s">
        <v>113</v>
      </c>
      <c r="D46" s="14" t="s">
        <v>40</v>
      </c>
      <c r="E46" s="14">
        <v>25</v>
      </c>
      <c r="F46" s="17"/>
      <c r="G46" s="17"/>
      <c r="H46" s="17"/>
      <c r="I46" s="17"/>
      <c r="J46" s="17"/>
      <c r="K46" s="16"/>
      <c r="L46" s="16"/>
      <c r="M46" s="12"/>
    </row>
    <row r="47" s="1" customFormat="1" ht="48" outlineLevel="1" spans="1:13">
      <c r="A47" s="14">
        <f t="shared" si="2"/>
        <v>9</v>
      </c>
      <c r="B47" s="15" t="s">
        <v>114</v>
      </c>
      <c r="C47" s="15" t="s">
        <v>115</v>
      </c>
      <c r="D47" s="14" t="s">
        <v>40</v>
      </c>
      <c r="E47" s="14">
        <v>19</v>
      </c>
      <c r="F47" s="17"/>
      <c r="G47" s="17"/>
      <c r="H47" s="17"/>
      <c r="I47" s="17"/>
      <c r="J47" s="17"/>
      <c r="K47" s="16"/>
      <c r="L47" s="16"/>
      <c r="M47" s="12"/>
    </row>
    <row r="48" s="1" customFormat="1" ht="48" outlineLevel="1" spans="1:13">
      <c r="A48" s="14">
        <f t="shared" si="2"/>
        <v>10</v>
      </c>
      <c r="B48" s="15" t="s">
        <v>114</v>
      </c>
      <c r="C48" s="15" t="s">
        <v>116</v>
      </c>
      <c r="D48" s="14" t="s">
        <v>40</v>
      </c>
      <c r="E48" s="14">
        <v>25</v>
      </c>
      <c r="F48" s="17"/>
      <c r="G48" s="17"/>
      <c r="H48" s="17"/>
      <c r="I48" s="17"/>
      <c r="J48" s="17"/>
      <c r="K48" s="16"/>
      <c r="L48" s="16"/>
      <c r="M48" s="12"/>
    </row>
    <row r="49" s="1" customFormat="1" ht="48" outlineLevel="1" spans="1:13">
      <c r="A49" s="14">
        <f t="shared" si="2"/>
        <v>11</v>
      </c>
      <c r="B49" s="15" t="s">
        <v>117</v>
      </c>
      <c r="C49" s="15" t="s">
        <v>118</v>
      </c>
      <c r="D49" s="14" t="s">
        <v>59</v>
      </c>
      <c r="E49" s="14">
        <v>160.38</v>
      </c>
      <c r="F49" s="17"/>
      <c r="G49" s="17"/>
      <c r="H49" s="17"/>
      <c r="I49" s="17"/>
      <c r="J49" s="17"/>
      <c r="K49" s="16"/>
      <c r="L49" s="16"/>
      <c r="M49" s="12"/>
    </row>
    <row r="50" s="1" customFormat="1" ht="48" outlineLevel="1" spans="1:13">
      <c r="A50" s="14">
        <f t="shared" si="2"/>
        <v>12</v>
      </c>
      <c r="B50" s="15" t="s">
        <v>119</v>
      </c>
      <c r="C50" s="15" t="s">
        <v>120</v>
      </c>
      <c r="D50" s="14" t="s">
        <v>59</v>
      </c>
      <c r="E50" s="14">
        <v>148.7</v>
      </c>
      <c r="F50" s="17"/>
      <c r="G50" s="17"/>
      <c r="H50" s="17"/>
      <c r="I50" s="17"/>
      <c r="J50" s="17"/>
      <c r="K50" s="16"/>
      <c r="L50" s="16"/>
      <c r="M50" s="12"/>
    </row>
    <row r="51" s="1" customFormat="1" ht="36" outlineLevel="1" spans="1:13">
      <c r="A51" s="14">
        <f t="shared" si="2"/>
        <v>13</v>
      </c>
      <c r="B51" s="15" t="s">
        <v>121</v>
      </c>
      <c r="C51" s="15" t="s">
        <v>122</v>
      </c>
      <c r="D51" s="14" t="s">
        <v>59</v>
      </c>
      <c r="E51" s="14">
        <v>11.68</v>
      </c>
      <c r="F51" s="17"/>
      <c r="G51" s="17"/>
      <c r="H51" s="17"/>
      <c r="I51" s="17"/>
      <c r="J51" s="17"/>
      <c r="K51" s="16"/>
      <c r="L51" s="16"/>
      <c r="M51" s="12"/>
    </row>
    <row r="52" s="1" customFormat="1" ht="36" outlineLevel="1" spans="1:13">
      <c r="A52" s="14">
        <f t="shared" si="2"/>
        <v>14</v>
      </c>
      <c r="B52" s="15" t="s">
        <v>123</v>
      </c>
      <c r="C52" s="15" t="s">
        <v>124</v>
      </c>
      <c r="D52" s="14" t="s">
        <v>59</v>
      </c>
      <c r="E52" s="14">
        <v>329.02</v>
      </c>
      <c r="F52" s="17"/>
      <c r="G52" s="17"/>
      <c r="H52" s="17"/>
      <c r="I52" s="17"/>
      <c r="J52" s="17"/>
      <c r="K52" s="16"/>
      <c r="L52" s="16"/>
      <c r="M52" s="12"/>
    </row>
    <row r="53" s="1" customFormat="1" ht="36" outlineLevel="1" spans="1:13">
      <c r="A53" s="14">
        <f t="shared" si="2"/>
        <v>15</v>
      </c>
      <c r="B53" s="15" t="s">
        <v>84</v>
      </c>
      <c r="C53" s="15" t="s">
        <v>125</v>
      </c>
      <c r="D53" s="14" t="s">
        <v>59</v>
      </c>
      <c r="E53" s="14">
        <v>111.53</v>
      </c>
      <c r="F53" s="17"/>
      <c r="G53" s="17"/>
      <c r="H53" s="17"/>
      <c r="I53" s="17"/>
      <c r="J53" s="17"/>
      <c r="K53" s="16"/>
      <c r="L53" s="16"/>
      <c r="M53" s="12"/>
    </row>
    <row r="54" s="1" customFormat="1" ht="36" outlineLevel="1" spans="1:13">
      <c r="A54" s="14">
        <f t="shared" si="2"/>
        <v>16</v>
      </c>
      <c r="B54" s="15" t="s">
        <v>84</v>
      </c>
      <c r="C54" s="15" t="s">
        <v>126</v>
      </c>
      <c r="D54" s="14" t="s">
        <v>59</v>
      </c>
      <c r="E54" s="14">
        <v>194.11</v>
      </c>
      <c r="F54" s="17"/>
      <c r="G54" s="17"/>
      <c r="H54" s="17"/>
      <c r="I54" s="17"/>
      <c r="J54" s="17"/>
      <c r="K54" s="16"/>
      <c r="L54" s="16"/>
      <c r="M54" s="12"/>
    </row>
    <row r="55" s="1" customFormat="1" ht="36" outlineLevel="1" spans="1:13">
      <c r="A55" s="14">
        <f t="shared" si="2"/>
        <v>17</v>
      </c>
      <c r="B55" s="15" t="s">
        <v>86</v>
      </c>
      <c r="C55" s="15" t="s">
        <v>127</v>
      </c>
      <c r="D55" s="14" t="s">
        <v>59</v>
      </c>
      <c r="E55" s="14">
        <v>23.39</v>
      </c>
      <c r="F55" s="17"/>
      <c r="G55" s="17"/>
      <c r="H55" s="17"/>
      <c r="I55" s="17"/>
      <c r="J55" s="17"/>
      <c r="K55" s="16"/>
      <c r="L55" s="16"/>
      <c r="M55" s="12"/>
    </row>
    <row r="56" s="1" customFormat="1" ht="36" outlineLevel="1" spans="1:13">
      <c r="A56" s="14">
        <f t="shared" si="2"/>
        <v>18</v>
      </c>
      <c r="B56" s="15" t="s">
        <v>86</v>
      </c>
      <c r="C56" s="15" t="s">
        <v>128</v>
      </c>
      <c r="D56" s="14" t="s">
        <v>59</v>
      </c>
      <c r="E56" s="14">
        <v>160.38</v>
      </c>
      <c r="F56" s="17"/>
      <c r="G56" s="17"/>
      <c r="H56" s="17"/>
      <c r="I56" s="17"/>
      <c r="J56" s="17"/>
      <c r="K56" s="16"/>
      <c r="L56" s="16"/>
      <c r="M56" s="12"/>
    </row>
    <row r="57" s="1" customFormat="1" ht="29" customHeight="1" spans="1:13">
      <c r="A57" s="8" t="s">
        <v>129</v>
      </c>
      <c r="B57" s="10" t="s">
        <v>130</v>
      </c>
      <c r="C57" s="11"/>
      <c r="D57" s="12"/>
      <c r="E57" s="12"/>
      <c r="F57" s="12"/>
      <c r="G57" s="12"/>
      <c r="H57" s="12"/>
      <c r="I57" s="12"/>
      <c r="J57" s="12"/>
      <c r="K57" s="21"/>
      <c r="L57" s="13"/>
      <c r="M57" s="12"/>
    </row>
    <row r="58" s="1" customFormat="1" ht="108" outlineLevel="1" spans="1:13">
      <c r="A58" s="14">
        <v>1</v>
      </c>
      <c r="B58" s="15" t="s">
        <v>131</v>
      </c>
      <c r="C58" s="15" t="s">
        <v>132</v>
      </c>
      <c r="D58" s="14" t="s">
        <v>43</v>
      </c>
      <c r="E58" s="14">
        <v>1</v>
      </c>
      <c r="F58" s="17"/>
      <c r="G58" s="17"/>
      <c r="H58" s="17"/>
      <c r="I58" s="17"/>
      <c r="J58" s="17"/>
      <c r="K58" s="16"/>
      <c r="L58" s="16"/>
      <c r="M58" s="12"/>
    </row>
    <row r="59" s="1" customFormat="1" ht="96" outlineLevel="1" spans="1:13">
      <c r="A59" s="14">
        <f t="shared" ref="A59:A65" si="3">A58+1</f>
        <v>2</v>
      </c>
      <c r="B59" s="15" t="s">
        <v>131</v>
      </c>
      <c r="C59" s="15" t="s">
        <v>133</v>
      </c>
      <c r="D59" s="14" t="s">
        <v>43</v>
      </c>
      <c r="E59" s="14">
        <v>1</v>
      </c>
      <c r="F59" s="17"/>
      <c r="G59" s="17"/>
      <c r="H59" s="17"/>
      <c r="I59" s="17"/>
      <c r="J59" s="17"/>
      <c r="K59" s="16"/>
      <c r="L59" s="16"/>
      <c r="M59" s="12"/>
    </row>
    <row r="60" s="1" customFormat="1" ht="72" outlineLevel="1" spans="1:13">
      <c r="A60" s="14">
        <f t="shared" si="3"/>
        <v>3</v>
      </c>
      <c r="B60" s="15" t="s">
        <v>131</v>
      </c>
      <c r="C60" s="15" t="s">
        <v>134</v>
      </c>
      <c r="D60" s="14" t="s">
        <v>43</v>
      </c>
      <c r="E60" s="14">
        <v>1</v>
      </c>
      <c r="F60" s="17"/>
      <c r="G60" s="17"/>
      <c r="H60" s="17"/>
      <c r="I60" s="17"/>
      <c r="J60" s="17"/>
      <c r="K60" s="16"/>
      <c r="L60" s="16"/>
      <c r="M60" s="8"/>
    </row>
    <row r="61" s="1" customFormat="1" ht="120" outlineLevel="1" spans="1:13">
      <c r="A61" s="14">
        <f t="shared" si="3"/>
        <v>4</v>
      </c>
      <c r="B61" s="15" t="s">
        <v>131</v>
      </c>
      <c r="C61" s="15" t="s">
        <v>135</v>
      </c>
      <c r="D61" s="14" t="s">
        <v>43</v>
      </c>
      <c r="E61" s="14">
        <v>1</v>
      </c>
      <c r="F61" s="17"/>
      <c r="G61" s="17"/>
      <c r="H61" s="17"/>
      <c r="I61" s="17"/>
      <c r="J61" s="17"/>
      <c r="K61" s="16"/>
      <c r="L61" s="16"/>
      <c r="M61" s="8"/>
    </row>
    <row r="62" s="1" customFormat="1" ht="120" outlineLevel="1" spans="1:13">
      <c r="A62" s="14">
        <f t="shared" si="3"/>
        <v>5</v>
      </c>
      <c r="B62" s="15" t="s">
        <v>131</v>
      </c>
      <c r="C62" s="15" t="s">
        <v>136</v>
      </c>
      <c r="D62" s="14" t="s">
        <v>43</v>
      </c>
      <c r="E62" s="14">
        <v>1</v>
      </c>
      <c r="F62" s="17"/>
      <c r="G62" s="17"/>
      <c r="H62" s="17"/>
      <c r="I62" s="17"/>
      <c r="J62" s="17"/>
      <c r="K62" s="16"/>
      <c r="L62" s="16"/>
      <c r="M62" s="8"/>
    </row>
    <row r="63" s="1" customFormat="1" ht="108" outlineLevel="1" spans="1:13">
      <c r="A63" s="14">
        <f t="shared" si="3"/>
        <v>6</v>
      </c>
      <c r="B63" s="15" t="s">
        <v>131</v>
      </c>
      <c r="C63" s="15" t="s">
        <v>137</v>
      </c>
      <c r="D63" s="14" t="s">
        <v>43</v>
      </c>
      <c r="E63" s="14">
        <v>1</v>
      </c>
      <c r="F63" s="17"/>
      <c r="G63" s="17"/>
      <c r="H63" s="17"/>
      <c r="I63" s="17"/>
      <c r="J63" s="17"/>
      <c r="K63" s="16"/>
      <c r="L63" s="16"/>
      <c r="M63" s="8"/>
    </row>
    <row r="64" s="1" customFormat="1" ht="80" customHeight="1" outlineLevel="1" spans="1:13">
      <c r="A64" s="14">
        <f t="shared" si="3"/>
        <v>7</v>
      </c>
      <c r="B64" s="15" t="s">
        <v>138</v>
      </c>
      <c r="C64" s="15" t="s">
        <v>139</v>
      </c>
      <c r="D64" s="14" t="s">
        <v>30</v>
      </c>
      <c r="E64" s="14">
        <v>1182.6</v>
      </c>
      <c r="F64" s="17"/>
      <c r="G64" s="17"/>
      <c r="H64" s="17"/>
      <c r="I64" s="17"/>
      <c r="J64" s="17"/>
      <c r="K64" s="16"/>
      <c r="L64" s="16"/>
      <c r="M64" s="8"/>
    </row>
    <row r="65" s="1" customFormat="1" ht="20" customHeight="1" outlineLevel="1" spans="1:13">
      <c r="A65" s="14">
        <f t="shared" si="3"/>
        <v>8</v>
      </c>
      <c r="B65" s="15" t="s">
        <v>140</v>
      </c>
      <c r="C65" s="15" t="s">
        <v>141</v>
      </c>
      <c r="D65" s="14" t="s">
        <v>142</v>
      </c>
      <c r="E65" s="14">
        <v>1</v>
      </c>
      <c r="F65" s="17"/>
      <c r="G65" s="17"/>
      <c r="H65" s="17"/>
      <c r="I65" s="17"/>
      <c r="J65" s="17"/>
      <c r="K65" s="16"/>
      <c r="L65" s="16"/>
      <c r="M65" s="8"/>
    </row>
    <row r="66" ht="29" customHeight="1" spans="1:13">
      <c r="A66" s="18" t="s">
        <v>143</v>
      </c>
      <c r="B66" s="19" t="s">
        <v>144</v>
      </c>
      <c r="C66" s="19"/>
      <c r="D66" s="19"/>
      <c r="E66" s="19"/>
      <c r="F66" s="19"/>
      <c r="G66" s="19"/>
      <c r="H66" s="19"/>
      <c r="I66" s="19"/>
      <c r="J66" s="19"/>
      <c r="K66" s="18"/>
      <c r="L66" s="13"/>
      <c r="M66" s="20"/>
    </row>
  </sheetData>
  <autoFilter xmlns:etc="http://www.wps.cn/officeDocument/2017/etCustomData" ref="A1:M66" etc:filterBottomFollowUsedRange="0">
    <extLst/>
  </autoFilter>
  <mergeCells count="14">
    <mergeCell ref="A1:M1"/>
    <mergeCell ref="F2:K2"/>
    <mergeCell ref="B4:C4"/>
    <mergeCell ref="B12:C12"/>
    <mergeCell ref="B38:C38"/>
    <mergeCell ref="B57:C57"/>
    <mergeCell ref="B66:C66"/>
    <mergeCell ref="A2:A3"/>
    <mergeCell ref="B2:B3"/>
    <mergeCell ref="C2:C3"/>
    <mergeCell ref="D2:D3"/>
    <mergeCell ref="E2:E3"/>
    <mergeCell ref="L2:L3"/>
    <mergeCell ref="M2:M3"/>
  </mergeCells>
  <printOptions horizontalCentered="1"/>
  <pageMargins left="0.739583333333333" right="0.739583333333333" top="0.739583333333333" bottom="0.739583333333333" header="0.392361111111111" footer="0.392361111111111"/>
  <pageSetup paperSize="9" scale="80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M24"/>
  <sheetViews>
    <sheetView workbookViewId="0">
      <pane ySplit="3" topLeftCell="A4" activePane="bottomLeft" state="frozen"/>
      <selection/>
      <selection pane="bottomLeft" activeCell="L24" sqref="K4:L24"/>
    </sheetView>
  </sheetViews>
  <sheetFormatPr defaultColWidth="10" defaultRowHeight="12"/>
  <cols>
    <col min="1" max="1" width="5.5" style="2" customWidth="1"/>
    <col min="2" max="2" width="20.2166666666667" style="1" customWidth="1"/>
    <col min="3" max="3" width="37.375" style="1" customWidth="1"/>
    <col min="4" max="5" width="6.18333333333333" style="1" customWidth="1"/>
    <col min="6" max="11" width="11.25" style="3" customWidth="1"/>
    <col min="12" max="12" width="13.25" style="4" customWidth="1"/>
    <col min="13" max="13" width="9.33333333333333" style="1" customWidth="1"/>
    <col min="14" max="15" width="11.125" style="1"/>
    <col min="16" max="16384" width="10" style="1"/>
  </cols>
  <sheetData>
    <row r="1" s="1" customFormat="1" ht="29" customHeight="1" spans="1:13">
      <c r="A1" s="5" t="str">
        <f>造价汇总表!B2</f>
        <v>新桥东球场网球场改造工程</v>
      </c>
      <c r="B1" s="5"/>
      <c r="C1" s="5"/>
      <c r="D1" s="5"/>
      <c r="E1" s="5"/>
      <c r="F1" s="6"/>
      <c r="G1" s="6"/>
      <c r="H1" s="6"/>
      <c r="I1" s="6"/>
      <c r="J1" s="6"/>
      <c r="K1" s="6"/>
      <c r="L1" s="7"/>
      <c r="M1" s="5"/>
    </row>
    <row r="2" s="1" customFormat="1" ht="21" customHeight="1" spans="1:13">
      <c r="A2" s="8" t="s">
        <v>3</v>
      </c>
      <c r="B2" s="8" t="s">
        <v>4</v>
      </c>
      <c r="C2" s="8" t="s">
        <v>16</v>
      </c>
      <c r="D2" s="8" t="s">
        <v>17</v>
      </c>
      <c r="E2" s="8" t="s">
        <v>18</v>
      </c>
      <c r="F2" s="9" t="s">
        <v>19</v>
      </c>
      <c r="G2" s="9"/>
      <c r="H2" s="9"/>
      <c r="I2" s="9"/>
      <c r="J2" s="9"/>
      <c r="K2" s="9"/>
      <c r="L2" s="9" t="s">
        <v>20</v>
      </c>
      <c r="M2" s="8" t="s">
        <v>8</v>
      </c>
    </row>
    <row r="3" s="2" customFormat="1" ht="21" customHeight="1" spans="1:13">
      <c r="A3" s="8"/>
      <c r="B3" s="8"/>
      <c r="C3" s="8"/>
      <c r="D3" s="8"/>
      <c r="E3" s="8"/>
      <c r="F3" s="9" t="s">
        <v>21</v>
      </c>
      <c r="G3" s="9" t="s">
        <v>22</v>
      </c>
      <c r="H3" s="9" t="s">
        <v>23</v>
      </c>
      <c r="I3" s="9" t="s">
        <v>24</v>
      </c>
      <c r="J3" s="9" t="s">
        <v>145</v>
      </c>
      <c r="K3" s="9" t="s">
        <v>26</v>
      </c>
      <c r="L3" s="9"/>
      <c r="M3" s="8"/>
    </row>
    <row r="4" s="1" customFormat="1" ht="25" customHeight="1" spans="1:13">
      <c r="A4" s="8" t="s">
        <v>9</v>
      </c>
      <c r="B4" s="10" t="s">
        <v>27</v>
      </c>
      <c r="C4" s="11"/>
      <c r="D4" s="12"/>
      <c r="E4" s="12"/>
      <c r="F4" s="12"/>
      <c r="G4" s="12"/>
      <c r="H4" s="12"/>
      <c r="I4" s="12"/>
      <c r="J4" s="12"/>
      <c r="K4" s="21"/>
      <c r="L4" s="13"/>
      <c r="M4" s="12"/>
    </row>
    <row r="5" s="1" customFormat="1" ht="25" customHeight="1" outlineLevel="1" spans="1:13">
      <c r="A5" s="14" t="s">
        <v>146</v>
      </c>
      <c r="B5" s="15" t="s">
        <v>147</v>
      </c>
      <c r="C5" s="15" t="s">
        <v>148</v>
      </c>
      <c r="D5" s="14"/>
      <c r="E5" s="14"/>
      <c r="F5" s="17"/>
      <c r="G5" s="17"/>
      <c r="H5" s="17"/>
      <c r="I5" s="17"/>
      <c r="J5" s="17"/>
      <c r="K5" s="16"/>
      <c r="L5" s="16"/>
      <c r="M5" s="12"/>
    </row>
    <row r="6" s="1" customFormat="1" ht="25" customHeight="1" outlineLevel="1" spans="1:13">
      <c r="A6" s="14" t="s">
        <v>149</v>
      </c>
      <c r="B6" s="15" t="s">
        <v>147</v>
      </c>
      <c r="C6" s="15" t="s">
        <v>148</v>
      </c>
      <c r="D6" s="14"/>
      <c r="E6" s="14"/>
      <c r="F6" s="17"/>
      <c r="G6" s="17"/>
      <c r="H6" s="17"/>
      <c r="I6" s="17"/>
      <c r="J6" s="17"/>
      <c r="K6" s="16"/>
      <c r="L6" s="16"/>
      <c r="M6" s="12"/>
    </row>
    <row r="7" s="1" customFormat="1" ht="25" customHeight="1" outlineLevel="1" spans="1:13">
      <c r="A7" s="14" t="s">
        <v>150</v>
      </c>
      <c r="B7" s="15" t="s">
        <v>147</v>
      </c>
      <c r="C7" s="15" t="s">
        <v>148</v>
      </c>
      <c r="D7" s="14"/>
      <c r="E7" s="14"/>
      <c r="F7" s="17"/>
      <c r="G7" s="17"/>
      <c r="H7" s="17"/>
      <c r="I7" s="17"/>
      <c r="J7" s="17"/>
      <c r="K7" s="16"/>
      <c r="L7" s="16"/>
      <c r="M7" s="8"/>
    </row>
    <row r="8" s="1" customFormat="1" ht="25" customHeight="1" outlineLevel="1" spans="1:13">
      <c r="A8" s="14" t="s">
        <v>151</v>
      </c>
      <c r="B8" s="15" t="s">
        <v>152</v>
      </c>
      <c r="C8" s="15"/>
      <c r="D8" s="14"/>
      <c r="E8" s="14"/>
      <c r="F8" s="17"/>
      <c r="G8" s="17"/>
      <c r="H8" s="17"/>
      <c r="I8" s="17"/>
      <c r="J8" s="17"/>
      <c r="K8" s="16"/>
      <c r="L8" s="16"/>
      <c r="M8" s="8"/>
    </row>
    <row r="9" s="1" customFormat="1" ht="25" customHeight="1" spans="1:13">
      <c r="A9" s="8" t="s">
        <v>14</v>
      </c>
      <c r="B9" s="10" t="s">
        <v>46</v>
      </c>
      <c r="C9" s="11"/>
      <c r="D9" s="12"/>
      <c r="E9" s="12"/>
      <c r="F9" s="12"/>
      <c r="G9" s="12"/>
      <c r="H9" s="12"/>
      <c r="I9" s="12"/>
      <c r="J9" s="12"/>
      <c r="K9" s="21"/>
      <c r="L9" s="13"/>
      <c r="M9" s="12"/>
    </row>
    <row r="10" s="1" customFormat="1" ht="25" customHeight="1" outlineLevel="1" spans="1:13">
      <c r="A10" s="14" t="s">
        <v>146</v>
      </c>
      <c r="B10" s="15" t="s">
        <v>147</v>
      </c>
      <c r="C10" s="15" t="s">
        <v>148</v>
      </c>
      <c r="D10" s="14"/>
      <c r="E10" s="14"/>
      <c r="F10" s="17"/>
      <c r="G10" s="17"/>
      <c r="H10" s="17"/>
      <c r="I10" s="17"/>
      <c r="J10" s="17"/>
      <c r="K10" s="16"/>
      <c r="L10" s="16"/>
      <c r="M10" s="12"/>
    </row>
    <row r="11" s="1" customFormat="1" ht="25" customHeight="1" outlineLevel="1" spans="1:13">
      <c r="A11" s="14" t="s">
        <v>149</v>
      </c>
      <c r="B11" s="15" t="s">
        <v>147</v>
      </c>
      <c r="C11" s="15" t="s">
        <v>148</v>
      </c>
      <c r="D11" s="14"/>
      <c r="E11" s="14"/>
      <c r="F11" s="17"/>
      <c r="G11" s="17"/>
      <c r="H11" s="17"/>
      <c r="I11" s="17"/>
      <c r="J11" s="17"/>
      <c r="K11" s="16"/>
      <c r="L11" s="16"/>
      <c r="M11" s="12"/>
    </row>
    <row r="12" s="1" customFormat="1" ht="25" customHeight="1" outlineLevel="1" spans="1:13">
      <c r="A12" s="14" t="s">
        <v>150</v>
      </c>
      <c r="B12" s="15" t="s">
        <v>147</v>
      </c>
      <c r="C12" s="15" t="s">
        <v>148</v>
      </c>
      <c r="D12" s="14"/>
      <c r="E12" s="14"/>
      <c r="F12" s="17"/>
      <c r="G12" s="17"/>
      <c r="H12" s="17"/>
      <c r="I12" s="17"/>
      <c r="J12" s="17"/>
      <c r="K12" s="16"/>
      <c r="L12" s="16"/>
      <c r="M12" s="8"/>
    </row>
    <row r="13" s="1" customFormat="1" ht="25" customHeight="1" outlineLevel="1" spans="1:13">
      <c r="A13" s="14" t="s">
        <v>151</v>
      </c>
      <c r="B13" s="15" t="s">
        <v>152</v>
      </c>
      <c r="C13" s="15"/>
      <c r="D13" s="14"/>
      <c r="E13" s="14"/>
      <c r="F13" s="17"/>
      <c r="G13" s="17"/>
      <c r="H13" s="17"/>
      <c r="I13" s="17"/>
      <c r="J13" s="17"/>
      <c r="K13" s="16"/>
      <c r="L13" s="16"/>
      <c r="M13" s="8"/>
    </row>
    <row r="14" s="1" customFormat="1" ht="25" customHeight="1" spans="1:13">
      <c r="A14" s="8" t="s">
        <v>96</v>
      </c>
      <c r="B14" s="10" t="s">
        <v>97</v>
      </c>
      <c r="C14" s="11"/>
      <c r="D14" s="12"/>
      <c r="E14" s="12"/>
      <c r="F14" s="12"/>
      <c r="G14" s="12"/>
      <c r="H14" s="12"/>
      <c r="I14" s="12"/>
      <c r="J14" s="12"/>
      <c r="K14" s="21"/>
      <c r="L14" s="13"/>
      <c r="M14" s="12"/>
    </row>
    <row r="15" s="1" customFormat="1" ht="25" customHeight="1" outlineLevel="1" spans="1:13">
      <c r="A15" s="14" t="s">
        <v>146</v>
      </c>
      <c r="B15" s="15" t="s">
        <v>147</v>
      </c>
      <c r="C15" s="15" t="s">
        <v>148</v>
      </c>
      <c r="D15" s="14"/>
      <c r="E15" s="14"/>
      <c r="F15" s="17"/>
      <c r="G15" s="17"/>
      <c r="H15" s="17"/>
      <c r="I15" s="17"/>
      <c r="J15" s="17"/>
      <c r="K15" s="16"/>
      <c r="L15" s="16"/>
      <c r="M15" s="12"/>
    </row>
    <row r="16" s="1" customFormat="1" ht="25" customHeight="1" outlineLevel="1" spans="1:13">
      <c r="A16" s="14" t="s">
        <v>149</v>
      </c>
      <c r="B16" s="15" t="s">
        <v>147</v>
      </c>
      <c r="C16" s="15" t="s">
        <v>148</v>
      </c>
      <c r="D16" s="14"/>
      <c r="E16" s="14"/>
      <c r="F16" s="17"/>
      <c r="G16" s="17"/>
      <c r="H16" s="17"/>
      <c r="I16" s="17"/>
      <c r="J16" s="17"/>
      <c r="K16" s="16"/>
      <c r="L16" s="16"/>
      <c r="M16" s="12"/>
    </row>
    <row r="17" s="1" customFormat="1" ht="25" customHeight="1" outlineLevel="1" spans="1:13">
      <c r="A17" s="14" t="s">
        <v>150</v>
      </c>
      <c r="B17" s="15" t="s">
        <v>147</v>
      </c>
      <c r="C17" s="15" t="s">
        <v>148</v>
      </c>
      <c r="D17" s="14"/>
      <c r="E17" s="14"/>
      <c r="F17" s="17"/>
      <c r="G17" s="17"/>
      <c r="H17" s="17"/>
      <c r="I17" s="17"/>
      <c r="J17" s="17"/>
      <c r="K17" s="16"/>
      <c r="L17" s="16"/>
      <c r="M17" s="8"/>
    </row>
    <row r="18" s="1" customFormat="1" ht="25" customHeight="1" outlineLevel="1" spans="1:13">
      <c r="A18" s="14" t="s">
        <v>151</v>
      </c>
      <c r="B18" s="15" t="s">
        <v>152</v>
      </c>
      <c r="C18" s="15"/>
      <c r="D18" s="14"/>
      <c r="E18" s="14"/>
      <c r="F18" s="17"/>
      <c r="G18" s="17"/>
      <c r="H18" s="17"/>
      <c r="I18" s="17"/>
      <c r="J18" s="17"/>
      <c r="K18" s="16"/>
      <c r="L18" s="16"/>
      <c r="M18" s="8"/>
    </row>
    <row r="19" s="1" customFormat="1" ht="25" customHeight="1" spans="1:13">
      <c r="A19" s="8" t="s">
        <v>129</v>
      </c>
      <c r="B19" s="10" t="s">
        <v>130</v>
      </c>
      <c r="C19" s="11"/>
      <c r="D19" s="12"/>
      <c r="E19" s="12"/>
      <c r="F19" s="12"/>
      <c r="G19" s="12"/>
      <c r="H19" s="12"/>
      <c r="I19" s="12"/>
      <c r="J19" s="12"/>
      <c r="K19" s="21"/>
      <c r="L19" s="13"/>
      <c r="M19" s="12"/>
    </row>
    <row r="20" s="1" customFormat="1" ht="25" customHeight="1" outlineLevel="1" spans="1:13">
      <c r="A20" s="14" t="s">
        <v>146</v>
      </c>
      <c r="B20" s="15" t="s">
        <v>147</v>
      </c>
      <c r="C20" s="15" t="s">
        <v>148</v>
      </c>
      <c r="D20" s="14"/>
      <c r="E20" s="14"/>
      <c r="F20" s="17"/>
      <c r="G20" s="17"/>
      <c r="H20" s="17"/>
      <c r="I20" s="17"/>
      <c r="J20" s="17"/>
      <c r="K20" s="16"/>
      <c r="L20" s="16"/>
      <c r="M20" s="12"/>
    </row>
    <row r="21" s="1" customFormat="1" ht="25" customHeight="1" outlineLevel="1" spans="1:13">
      <c r="A21" s="14" t="s">
        <v>149</v>
      </c>
      <c r="B21" s="15" t="s">
        <v>147</v>
      </c>
      <c r="C21" s="15" t="s">
        <v>148</v>
      </c>
      <c r="D21" s="14"/>
      <c r="E21" s="14"/>
      <c r="F21" s="17"/>
      <c r="G21" s="17"/>
      <c r="H21" s="17"/>
      <c r="I21" s="17"/>
      <c r="J21" s="17"/>
      <c r="K21" s="16"/>
      <c r="L21" s="16"/>
      <c r="M21" s="12"/>
    </row>
    <row r="22" s="1" customFormat="1" ht="25" customHeight="1" outlineLevel="1" spans="1:13">
      <c r="A22" s="14" t="s">
        <v>150</v>
      </c>
      <c r="B22" s="15" t="s">
        <v>147</v>
      </c>
      <c r="C22" s="15" t="s">
        <v>148</v>
      </c>
      <c r="D22" s="14"/>
      <c r="E22" s="14"/>
      <c r="F22" s="17"/>
      <c r="G22" s="17"/>
      <c r="H22" s="17"/>
      <c r="I22" s="17"/>
      <c r="J22" s="17"/>
      <c r="K22" s="16"/>
      <c r="L22" s="16"/>
      <c r="M22" s="8"/>
    </row>
    <row r="23" s="1" customFormat="1" ht="25" customHeight="1" outlineLevel="1" spans="1:13">
      <c r="A23" s="14" t="s">
        <v>151</v>
      </c>
      <c r="B23" s="15" t="s">
        <v>152</v>
      </c>
      <c r="C23" s="15"/>
      <c r="D23" s="14"/>
      <c r="E23" s="14"/>
      <c r="F23" s="17"/>
      <c r="G23" s="17"/>
      <c r="H23" s="17"/>
      <c r="I23" s="17"/>
      <c r="J23" s="17"/>
      <c r="K23" s="16"/>
      <c r="L23" s="16"/>
      <c r="M23" s="8"/>
    </row>
    <row r="24" ht="25" customHeight="1" spans="1:13">
      <c r="A24" s="18">
        <v>11</v>
      </c>
      <c r="B24" s="19" t="s">
        <v>144</v>
      </c>
      <c r="C24" s="19"/>
      <c r="D24" s="19"/>
      <c r="E24" s="19"/>
      <c r="F24" s="19"/>
      <c r="G24" s="19"/>
      <c r="H24" s="19"/>
      <c r="I24" s="19"/>
      <c r="J24" s="19"/>
      <c r="K24" s="18"/>
      <c r="L24" s="13"/>
      <c r="M24" s="20"/>
    </row>
  </sheetData>
  <autoFilter xmlns:etc="http://www.wps.cn/officeDocument/2017/etCustomData" ref="A1:M24" etc:filterBottomFollowUsedRange="0">
    <extLst/>
  </autoFilter>
  <mergeCells count="14">
    <mergeCell ref="A1:M1"/>
    <mergeCell ref="F2:K2"/>
    <mergeCell ref="B4:C4"/>
    <mergeCell ref="B9:C9"/>
    <mergeCell ref="B14:C14"/>
    <mergeCell ref="B19:C19"/>
    <mergeCell ref="B24:C24"/>
    <mergeCell ref="A2:A3"/>
    <mergeCell ref="B2:B3"/>
    <mergeCell ref="C2:C3"/>
    <mergeCell ref="D2:D3"/>
    <mergeCell ref="E2:E3"/>
    <mergeCell ref="L2:L3"/>
    <mergeCell ref="M2:M3"/>
  </mergeCells>
  <printOptions horizontalCentered="1"/>
  <pageMargins left="0.739583333333333" right="0.739583333333333" top="0.739583333333333" bottom="0.739583333333333" header="0.392361111111111" footer="0.392361111111111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results_2</vt:lpstr>
      <vt:lpstr>results_3</vt:lpstr>
      <vt:lpstr>results_4</vt:lpstr>
      <vt:lpstr>results_5</vt:lpstr>
      <vt:lpstr>results_6</vt:lpstr>
      <vt:lpstr>results_7</vt:lpstr>
      <vt:lpstr>造价汇总表</vt:lpstr>
      <vt:lpstr>分部分项清单</vt:lpstr>
      <vt:lpstr>增补清单</vt:lpstr>
      <vt:lpstr>措施清单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陈炜哲</cp:lastModifiedBy>
  <dcterms:created xsi:type="dcterms:W3CDTF">2006-09-13T11:21:00Z</dcterms:created>
  <cp:lastPrinted>2018-03-28T11:24:00Z</cp:lastPrinted>
  <dcterms:modified xsi:type="dcterms:W3CDTF">2025-04-07T09:15:24Z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66EADE3BE89A4084A032F0CBA236E6E2_13</vt:lpwstr>
  </property>
  <property fmtid="{D5CDD505-2E9C-101B-9397-08002B2CF9AE}" pid="4" name="KSOReadingLayout">
    <vt:bool>true</vt:bool>
  </property>
</Properties>
</file>