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财产一切险 " sheetId="2" r:id="rId1"/>
    <sheet name="公众责任险" sheetId="3" r:id="rId2"/>
  </sheets>
  <definedNames>
    <definedName name="_xlnm.Print_Area" localSheetId="0">'财产一切险 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<sst xmlns="http://schemas.openxmlformats.org/spreadsheetml/2006/main" count="186" uniqueCount="101">
  <si>
    <t>财产一切险项目数据一览表</t>
  </si>
  <si>
    <t>序号</t>
  </si>
  <si>
    <t>项目名称</t>
  </si>
  <si>
    <t>项目业态
（住宅/厂房/商业/写字楼/多业态则全部写出）</t>
  </si>
  <si>
    <t>是否有玻璃幕墙</t>
  </si>
  <si>
    <t>财务账上不含土地价格的账面原值/施工合同价（万元）</t>
  </si>
  <si>
    <t>项目具体地址</t>
  </si>
  <si>
    <t>项目简单概况
（建筑面积㎡、楼栋数量及层高m）</t>
  </si>
  <si>
    <t>备注</t>
  </si>
  <si>
    <t>时尚品牌产业园</t>
  </si>
  <si>
    <t>厂房、商业、研发用房、住宅</t>
  </si>
  <si>
    <t>是</t>
  </si>
  <si>
    <t>深汕特别合作区深汕大道与创意路交叉口南160米</t>
  </si>
  <si>
    <t>建筑面积22.6万平方米；
1栋9层、高64.2米；
2栋10层、高59.7米；
3栋9层、高55.5米；
4栋9层、高46.5米；
5栋9层、高50.6米；
6栋9层、高50.6米；
7栋7层、高41.6米；
9栋5层、高27.3米；
10栋7层、高37.4米；
11栋7层、高37.4米；
12栋7层、高37.4米；
13栋7层、高37.4米；
14栋6层、高37.4米；
15栋15层、高53.6米；
16栋2层、高23.05米；
17栋2层、高15.88米；
18栋2层、高9.6米；
19栋3层、高14.1米；</t>
  </si>
  <si>
    <t>工业互联网-会展中心地块</t>
  </si>
  <si>
    <t>会展、研发办公</t>
  </si>
  <si>
    <t>广东省深圳市深汕特别合作区G324国道北侧深汕西会展中心</t>
  </si>
  <si>
    <t>总建筑面积21968.1㎡，占地面积12651㎡
，容积率1.74，层数/层高/地下室：3层/ 15m/0层
，会展研发办公业态，</t>
  </si>
  <si>
    <t>工业互联网-A04地块</t>
  </si>
  <si>
    <t>公寓、商业</t>
  </si>
  <si>
    <t>否</t>
  </si>
  <si>
    <t>深圳市深汕特别合作区鹅埠街道西湖村深汕大道鹅埠段</t>
  </si>
  <si>
    <t xml:space="preserve">总建筑面积96754.8㎡，占地面积20314㎡，容积率3.74，层数/层高/地下室：15层/ 48.8m/2层
，商业1004.4㎡，宿舍63990㎡，机动车576个、非机动车1303个
</t>
  </si>
  <si>
    <t>工业互联网-A06地块</t>
  </si>
  <si>
    <t>厂房、研发用房</t>
  </si>
  <si>
    <t xml:space="preserve">总建筑面积62382.1㎡，占地面积20261㎡，容积率3.08，层数/层高/地下室：10层/ 51.5m/0层，机动车69个、非机动车61个
</t>
  </si>
  <si>
    <t>工业互联网-A9、A14</t>
  </si>
  <si>
    <t>东进楼（高级专家公寓）</t>
  </si>
  <si>
    <t>住宅</t>
  </si>
  <si>
    <t>深汕特别合作区鹅埠街道创元路西侧</t>
  </si>
  <si>
    <t>该项目共有1栋建筑，地上10层，无地下室，地面以上建筑面积9417.27平方米，其中居住建筑面积8487.33平方米，01层架空建筑面积929.94平方米。</t>
  </si>
  <si>
    <t>文贞楼（创新孵化基地）</t>
  </si>
  <si>
    <t>厂房/写字楼</t>
  </si>
  <si>
    <t>深圳市深汕特别合作区鹅埠街道创富路</t>
  </si>
  <si>
    <t>文贞楼项目共包含3栋研发办公楼，每栋4层。项目总建筑面积36083.49平方米，具体为A1栋建筑面积11686.23平方米、A2栋建筑面积12698.22平方米、A3栋建筑面积11699.04平方米，已取得产权证，登记用途为厂房。项目于2017年投入使用，截止目前已入驻多家企业，主要定位为政府及企业的办公研发用房</t>
  </si>
  <si>
    <t>综合服务大厅（城市服务厅）</t>
  </si>
  <si>
    <t>写字楼</t>
  </si>
  <si>
    <t>总建筑面积为3447.72平方米，共1栋建筑，地上4层，按照建设用地规划许可证登记情况，该项目地块为科技孵化基地配套行政办公用地，使用用途为办公。</t>
  </si>
  <si>
    <t>文体中心</t>
  </si>
  <si>
    <t>商业、体育办公</t>
  </si>
  <si>
    <t>深汕西文体中心项目位于深汕特别合作区深汕大道北侧，大德路南侧</t>
  </si>
  <si>
    <t>总用地面积24,493.40m2，总建筑面积11,754.72m2，计容面积10,353.2m2，地上三层（三楼为设备房），地下一层(设备房、水池)。项目规划3层体育馆</t>
  </si>
  <si>
    <t>云服务基地</t>
  </si>
  <si>
    <t>厂房、住宅、写字楼、商业</t>
  </si>
  <si>
    <t>深汕特别合作区鹅埠片区创新大道深汕云服务基地</t>
  </si>
  <si>
    <t>建筑面积66920.96㎡，1栋3层，2栋6层，3栋6层，4栋8层，</t>
  </si>
  <si>
    <t>临邦里</t>
  </si>
  <si>
    <t>住宅、商业</t>
  </si>
  <si>
    <t>深汕特别合作区赤石镇深汕路南面圆墩路东面</t>
  </si>
  <si>
    <t>建筑面积73278.99㎡，1栋3层，2栋3层，3栋8层，4栋8层，5栋8层，6栋8层，7栋8层，8栋8层，临邦里门卫室1层</t>
  </si>
  <si>
    <t>海洋智慧港</t>
  </si>
  <si>
    <t>写字楼、商业、酒店</t>
  </si>
  <si>
    <t>深汕特别合作区鲘门镇324国道南侧民新村地块</t>
  </si>
  <si>
    <t>总建面约17.34万㎡，业态涵盖写字楼、商业、酒店等，1栋23层，2栋A座16层，2栋B座4层，4A座16层，4B座13层，4C座15层，4D座17层，4E座5层</t>
  </si>
  <si>
    <t>锐博特-西区</t>
  </si>
  <si>
    <t>写字楼、商业、厂房、宿舍</t>
  </si>
  <si>
    <t>深汕特别合作区鲘门镇伺马岭路以西</t>
  </si>
  <si>
    <t>项目总建面约24万㎡，业态涵盖写字楼，厂房，宿舍，商业，1栋24层，2栋2层，3-5栋11层，6栋2层，7栋34层，8-10，12、13栋3层，11栋24层，14栋34层，15栋11层，16栋10层</t>
  </si>
  <si>
    <t>小漠A地块-智能座舱</t>
  </si>
  <si>
    <t>仓库、厂房、门卫房</t>
  </si>
  <si>
    <t>深汕特别合作区小漠镇通港大道以东，鹏兴大道以北</t>
  </si>
  <si>
    <t>建筑面积7.55万㎡；1栋仓库1层5.9m，2栋厂房2层20.31m、3栋厂房2层19.61，4栋门卫房1层4.5m</t>
  </si>
  <si>
    <t xml:space="preserve">小漠A地块-智控底盘 </t>
  </si>
  <si>
    <t>宿舍楼、商业、厂房、办公楼、公交首末站、汇聚机房、仓库</t>
  </si>
  <si>
    <t>建筑面积15.80万㎡；1栋配办公5层23.61m，2栋仓库1层6.5m，3栋片区汇聚机房1层4.7m，4栋厂房2层19.55m，5栋首末站1层6.7m，6、7栋宿舍楼9层30.15m，8栋宿舍楼7层23.95，7、8栋商业首层</t>
  </si>
  <si>
    <t>小漠A地块-启航智造园</t>
  </si>
  <si>
    <t>厂房、仓库</t>
  </si>
  <si>
    <t>建筑面积12.91万㎡；1栋厂房2层20.50m、2栋厂房2层20.90m、，3栋厂房2层20.10m</t>
  </si>
  <si>
    <t>辉煌花园</t>
  </si>
  <si>
    <t>商业</t>
  </si>
  <si>
    <t>深圳市深汕特别合作区深汕大道与产业南路交汇处</t>
  </si>
  <si>
    <t>共4954.63㎡，44套，单一层26套，一二层连体18套</t>
  </si>
  <si>
    <t>开元大厦</t>
  </si>
  <si>
    <t>住宅/商业</t>
  </si>
  <si>
    <t xml:space="preserve">是 </t>
  </si>
  <si>
    <t>深汕特别合作区鹅埠街道大德路与创元路交汇处</t>
  </si>
  <si>
    <t>总建筑面积：36475.18平方米。地面以上建筑面积 25520.15 ㎡，其中:宿舍建筑面积18442.46㎡(含平台建筑面积 95.75 ㎡)，商业建筑面积4868,49㎡，物管用房建筑面积 61.66㎡，垃圾回收处建筑面积35.95㎡，架空绿化休闲空间建筑面积 1391.26㎡骑楼建筑面积644.89㎡，人防报警间建筑面积14.33㎡，消防控制室建筑面积61.11㎡</t>
  </si>
  <si>
    <t>创业家园</t>
  </si>
  <si>
    <t>深汕特别合作区鹅埠镇创强路与深汕大道交汇处，深汕大道南侧，创强路东侧。</t>
  </si>
  <si>
    <t>建筑面积约73869.38平平方米，包括计划建设商品房约53411.45平方米，商业配套约6524.69平平方米。1栋5层，2栋-5栋9层，6栋-11栋14层。</t>
  </si>
  <si>
    <t>智研储能设备智造园</t>
  </si>
  <si>
    <t>厂房/宿舍/综合楼/商业</t>
  </si>
  <si>
    <t>深汕特别合作区鹅埠镇创新大道与创智路交汇处</t>
  </si>
  <si>
    <t>总建筑面积164866.68㎡，1栋3层、2栋1层、3栋1层，4栋2层，5栋2层、6栋1层、7栋1层、8栋1层、9栋5层、10栋9层、11栋1层、12栋2层。</t>
  </si>
  <si>
    <t>小漠停车场项目</t>
  </si>
  <si>
    <t>停车场</t>
  </si>
  <si>
    <t>深汕特别合作区小漠镇比亚迪周边小漠1号比亚迪西门停车场、小漠2号比亚迪西门停车场、小漠15号通港大道停车场、小漠19号疏港大道停车场</t>
  </si>
  <si>
    <t>停车场基本情况：总面积：51309总车位：928个（小车854个+大车74个）
1号：5357，137个车位
2号：2511，49个车位
15号：21096，497个车位（小车470+板车27）
19号：22345，245个车位（小车198+板车47）</t>
  </si>
  <si>
    <t>合计</t>
  </si>
  <si>
    <t>公众责任险项目数据一览表</t>
  </si>
  <si>
    <t>项目业态</t>
  </si>
  <si>
    <t>累计赔偿限额（万元）</t>
  </si>
  <si>
    <t>项目车位总数量</t>
  </si>
  <si>
    <t>物业形式</t>
  </si>
  <si>
    <t>（住宅/厂房/商业/写字楼）</t>
  </si>
  <si>
    <t>酬金制</t>
  </si>
  <si>
    <t>小漠停车场</t>
  </si>
  <si>
    <t>小计</t>
  </si>
  <si>
    <t>包干制</t>
  </si>
  <si>
    <t>小漠A地块-智控底盘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</si>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</sst>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);[Red]\(#,##0.0000\)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0.5"/>
      <color theme="1"/>
      <name val="仿宋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sz val="11"/>
      <name val="仿宋"/>
      <charset val="134"/>
    </font>
    <font>
      <b/>
      <sz val="10.5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90" zoomScaleNormal="90" topLeftCell="A12" workbookViewId="0">
      <selection activeCell="A1" sqref="A1:H1"/>
    </sheetView>
  </sheetViews>
  <sheetFormatPr defaultColWidth="8.88333333333333" defaultRowHeight="25.2" customHeight="1"/>
  <cols>
    <col min="1" max="1" width="4.66666666666667" style="20" customWidth="1"/>
    <col min="2" max="2" width="24.4416666666667" style="21" customWidth="1"/>
    <col min="3" max="3" width="15" style="21" customWidth="1"/>
    <col min="4" max="4" width="6.66666666666667" style="21" customWidth="1"/>
    <col min="5" max="5" width="17.2166666666667" style="22" customWidth="1"/>
    <col min="6" max="6" width="29.2166666666667" style="20" customWidth="1"/>
    <col min="7" max="7" width="37.2166666666667" style="20" customWidth="1"/>
    <col min="8" max="8" width="24.4416666666667" style="20" customWidth="1"/>
    <col min="9" max="16384" width="8.88333333333333" style="20"/>
  </cols>
  <sheetData>
    <row r="1" ht="37.95" customHeight="1" spans="1:9">
      <c r="A1" s="23" t="s">
        <v>0</v>
      </c>
      <c r="B1" s="23"/>
      <c r="C1" s="23"/>
      <c r="D1" s="23"/>
      <c r="E1" s="23"/>
      <c r="F1" s="23"/>
      <c r="G1" s="23"/>
      <c r="H1" s="23"/>
    </row>
    <row r="2" ht="49.5" customHeight="1" spans="1:9">
      <c r="A2" s="24" t="s">
        <v>1</v>
      </c>
      <c r="B2" s="24" t="s">
        <v>2</v>
      </c>
      <c r="C2" s="24" t="s">
        <v>3</v>
      </c>
      <c r="D2" s="24" t="s">
        <v>4</v>
      </c>
      <c r="E2" s="25" t="s">
        <v>5</v>
      </c>
      <c r="F2" s="24" t="s">
        <v>6</v>
      </c>
      <c r="G2" s="24" t="s">
        <v>7</v>
      </c>
      <c r="H2" s="24" t="s">
        <v>8</v>
      </c>
      <c r="I2" s="26"/>
    </row>
    <row r="3" ht="29.25" customHeight="1" spans="1:9">
      <c r="A3" s="24"/>
      <c r="B3" s="24"/>
      <c r="C3" s="24"/>
      <c r="D3" s="24"/>
      <c r="E3" s="25"/>
      <c r="F3" s="24"/>
      <c r="G3" s="24"/>
      <c r="H3" s="24"/>
      <c r="I3" s="26"/>
    </row>
    <row r="4" ht="45" customHeight="1" spans="1:9">
      <c r="A4" s="27">
        <v>1</v>
      </c>
      <c r="B4" s="27" t="s">
        <v>9</v>
      </c>
      <c r="C4" s="27" t="s">
        <v>10</v>
      </c>
      <c r="D4" s="27" t="s">
        <v>11</v>
      </c>
      <c r="E4" s="28">
        <v>116383.7068</v>
      </c>
      <c r="F4" s="29" t="s">
        <v>12</v>
      </c>
      <c r="G4" s="29" t="s">
        <v>13</v>
      </c>
      <c r="H4" s="30"/>
    </row>
    <row r="5" ht="39" customHeight="1" spans="1:9">
      <c r="A5" s="27">
        <v>2</v>
      </c>
      <c r="B5" s="27" t="s">
        <v>14</v>
      </c>
      <c r="C5" s="27" t="s">
        <v>15</v>
      </c>
      <c r="D5" s="27" t="s">
        <v>11</v>
      </c>
      <c r="E5" s="28"/>
      <c r="F5" s="29" t="s">
        <v>16</v>
      </c>
      <c r="G5" s="29" t="s">
        <v>17</v>
      </c>
      <c r="H5" s="31"/>
    </row>
    <row r="6" ht="27" customHeight="1" spans="1:9">
      <c r="A6" s="27">
        <v>3</v>
      </c>
      <c r="B6" s="27" t="s">
        <v>18</v>
      </c>
      <c r="C6" s="27" t="s">
        <v>19</v>
      </c>
      <c r="D6" s="32" t="s">
        <v>20</v>
      </c>
      <c r="E6" s="28">
        <v>49722.011289</v>
      </c>
      <c r="F6" s="29" t="s">
        <v>21</v>
      </c>
      <c r="G6" s="29" t="s">
        <v>22</v>
      </c>
      <c r="H6" s="31"/>
    </row>
    <row r="7" ht="31.5" customHeight="1" spans="1:9">
      <c r="A7" s="27">
        <v>4</v>
      </c>
      <c r="B7" s="27" t="s">
        <v>23</v>
      </c>
      <c r="C7" s="27" t="s">
        <v>24</v>
      </c>
      <c r="D7" s="32" t="s">
        <v>20</v>
      </c>
      <c r="E7" s="28"/>
      <c r="F7" s="29" t="s">
        <v>21</v>
      </c>
      <c r="G7" s="29" t="s">
        <v>25</v>
      </c>
      <c r="H7" s="31"/>
    </row>
    <row r="8" ht="31.5" customHeight="1" spans="1:9">
      <c r="A8" s="27">
        <v>5</v>
      </c>
      <c r="B8" s="27" t="s">
        <v>26</v>
      </c>
      <c r="C8" s="27"/>
      <c r="D8" s="32" t="s">
        <v>20</v>
      </c>
      <c r="E8" s="28">
        <v>62321.648711</v>
      </c>
      <c r="F8" s="29" t="s">
        <v>21</v>
      </c>
      <c r="G8" s="29"/>
      <c r="H8" s="31"/>
    </row>
    <row r="9" ht="28.5" customHeight="1" spans="1:9">
      <c r="A9" s="27">
        <v>6</v>
      </c>
      <c r="B9" s="27" t="s">
        <v>27</v>
      </c>
      <c r="C9" s="32" t="s">
        <v>28</v>
      </c>
      <c r="D9" s="32" t="s">
        <v>20</v>
      </c>
      <c r="E9" s="33">
        <v>2801.1982</v>
      </c>
      <c r="F9" s="34" t="s">
        <v>29</v>
      </c>
      <c r="G9" s="34" t="s">
        <v>30</v>
      </c>
      <c r="H9" s="31"/>
    </row>
    <row r="10" customHeight="1" spans="1:9">
      <c r="A10" s="27">
        <v>7</v>
      </c>
      <c r="B10" s="27" t="s">
        <v>31</v>
      </c>
      <c r="C10" s="32" t="s">
        <v>32</v>
      </c>
      <c r="D10" s="32" t="s">
        <v>20</v>
      </c>
      <c r="E10" s="33">
        <v>7817.3281</v>
      </c>
      <c r="F10" s="34" t="s">
        <v>33</v>
      </c>
      <c r="G10" s="34" t="s">
        <v>34</v>
      </c>
      <c r="H10" s="31"/>
    </row>
    <row r="11" customHeight="1" spans="1:9">
      <c r="A11" s="27">
        <v>8</v>
      </c>
      <c r="B11" s="27" t="s">
        <v>35</v>
      </c>
      <c r="C11" s="32" t="s">
        <v>36</v>
      </c>
      <c r="D11" s="32" t="s">
        <v>11</v>
      </c>
      <c r="E11" s="33">
        <v>3914.6314</v>
      </c>
      <c r="F11" s="34" t="s">
        <v>33</v>
      </c>
      <c r="G11" s="34" t="s">
        <v>37</v>
      </c>
      <c r="H11" s="31"/>
    </row>
    <row r="12" ht="45.6" customHeight="1" spans="1:9">
      <c r="A12" s="27">
        <v>9</v>
      </c>
      <c r="B12" s="27" t="s">
        <v>38</v>
      </c>
      <c r="C12" s="27" t="s">
        <v>39</v>
      </c>
      <c r="D12" s="32" t="s">
        <v>11</v>
      </c>
      <c r="E12" s="28">
        <v>8866</v>
      </c>
      <c r="F12" s="34" t="s">
        <v>40</v>
      </c>
      <c r="G12" s="34" t="s">
        <v>41</v>
      </c>
      <c r="H12" s="31"/>
    </row>
    <row r="13" ht="29.25" customHeight="1" spans="1:9">
      <c r="A13" s="27">
        <v>10</v>
      </c>
      <c r="B13" s="27" t="s">
        <v>42</v>
      </c>
      <c r="C13" s="27" t="s">
        <v>43</v>
      </c>
      <c r="D13" s="27" t="s">
        <v>11</v>
      </c>
      <c r="E13" s="28">
        <v>21621.246963</v>
      </c>
      <c r="F13" s="29" t="s">
        <v>44</v>
      </c>
      <c r="G13" s="29" t="s">
        <v>45</v>
      </c>
      <c r="H13" s="31"/>
    </row>
    <row r="14" ht="29.25" customHeight="1" spans="1:9">
      <c r="A14" s="27">
        <v>11</v>
      </c>
      <c r="B14" s="27" t="s">
        <v>46</v>
      </c>
      <c r="C14" s="27" t="s">
        <v>47</v>
      </c>
      <c r="D14" s="27" t="s">
        <v>11</v>
      </c>
      <c r="E14" s="28">
        <v>43550.9024</v>
      </c>
      <c r="F14" s="29" t="s">
        <v>48</v>
      </c>
      <c r="G14" s="29" t="s">
        <v>49</v>
      </c>
      <c r="H14" s="31"/>
    </row>
    <row r="15" customHeight="1" spans="1:9">
      <c r="A15" s="27">
        <v>12</v>
      </c>
      <c r="B15" s="27" t="s">
        <v>50</v>
      </c>
      <c r="C15" s="27" t="s">
        <v>51</v>
      </c>
      <c r="D15" s="27" t="s">
        <v>11</v>
      </c>
      <c r="E15" s="28">
        <v>144384.3129</v>
      </c>
      <c r="F15" s="29" t="s">
        <v>52</v>
      </c>
      <c r="G15" s="29" t="s">
        <v>53</v>
      </c>
      <c r="H15" s="31"/>
    </row>
    <row r="16" ht="30" customHeight="1" spans="1:9">
      <c r="A16" s="27">
        <v>13</v>
      </c>
      <c r="B16" s="27" t="s">
        <v>54</v>
      </c>
      <c r="C16" s="27" t="s">
        <v>55</v>
      </c>
      <c r="D16" s="27" t="s">
        <v>11</v>
      </c>
      <c r="E16" s="28">
        <v>75185.57567</v>
      </c>
      <c r="F16" s="29" t="s">
        <v>56</v>
      </c>
      <c r="G16" s="29" t="s">
        <v>57</v>
      </c>
      <c r="H16" s="31"/>
    </row>
    <row r="17" ht="30" customHeight="1" spans="1:8">
      <c r="A17" s="27">
        <v>14</v>
      </c>
      <c r="B17" s="27" t="s">
        <v>58</v>
      </c>
      <c r="C17" s="27" t="s">
        <v>59</v>
      </c>
      <c r="D17" s="27" t="s">
        <v>20</v>
      </c>
      <c r="E17" s="28">
        <f>16528.038865</f>
        <v>16528.038865</v>
      </c>
      <c r="F17" s="27" t="s">
        <v>60</v>
      </c>
      <c r="G17" s="27" t="s">
        <v>61</v>
      </c>
      <c r="H17" s="31"/>
    </row>
    <row r="18" ht="64.5" customHeight="1" spans="1:8">
      <c r="A18" s="27">
        <v>15</v>
      </c>
      <c r="B18" s="27" t="s">
        <v>62</v>
      </c>
      <c r="C18" s="27" t="s">
        <v>63</v>
      </c>
      <c r="D18" s="27" t="s">
        <v>20</v>
      </c>
      <c r="E18" s="28">
        <f>31646.842667</f>
        <v>31646.842667</v>
      </c>
      <c r="F18" s="27" t="s">
        <v>60</v>
      </c>
      <c r="G18" s="27" t="s">
        <v>64</v>
      </c>
      <c r="H18" s="31"/>
    </row>
    <row r="19" customHeight="1" spans="1:8">
      <c r="A19" s="27">
        <v>16</v>
      </c>
      <c r="B19" s="27" t="s">
        <v>65</v>
      </c>
      <c r="C19" s="27" t="s">
        <v>66</v>
      </c>
      <c r="D19" s="27" t="s">
        <v>20</v>
      </c>
      <c r="E19" s="28">
        <f>24052.664708</f>
        <v>24052.664708</v>
      </c>
      <c r="F19" s="27" t="s">
        <v>60</v>
      </c>
      <c r="G19" s="27" t="s">
        <v>67</v>
      </c>
      <c r="H19" s="31"/>
    </row>
    <row r="20" customHeight="1" spans="1:8">
      <c r="A20" s="27">
        <v>17</v>
      </c>
      <c r="B20" s="27" t="s">
        <v>68</v>
      </c>
      <c r="C20" s="27" t="s">
        <v>69</v>
      </c>
      <c r="D20" s="27" t="s">
        <v>20</v>
      </c>
      <c r="E20" s="28">
        <v>7312.491351</v>
      </c>
      <c r="F20" s="29" t="s">
        <v>70</v>
      </c>
      <c r="G20" s="29" t="s">
        <v>71</v>
      </c>
      <c r="H20" s="31"/>
    </row>
    <row r="21" customHeight="1" spans="1:8">
      <c r="A21" s="27">
        <v>18</v>
      </c>
      <c r="B21" s="27" t="s">
        <v>72</v>
      </c>
      <c r="C21" s="32" t="s">
        <v>73</v>
      </c>
      <c r="D21" s="32" t="s">
        <v>74</v>
      </c>
      <c r="E21" s="33">
        <v>15061.0688</v>
      </c>
      <c r="F21" s="34" t="s">
        <v>75</v>
      </c>
      <c r="G21" s="34" t="s">
        <v>76</v>
      </c>
      <c r="H21" s="31"/>
    </row>
    <row r="22" customHeight="1" spans="1:8">
      <c r="A22" s="27">
        <v>19</v>
      </c>
      <c r="B22" s="27" t="s">
        <v>77</v>
      </c>
      <c r="C22" s="27" t="s">
        <v>73</v>
      </c>
      <c r="D22" s="27" t="s">
        <v>20</v>
      </c>
      <c r="E22" s="28">
        <v>14997.6</v>
      </c>
      <c r="F22" s="29" t="s">
        <v>78</v>
      </c>
      <c r="G22" s="29" t="s">
        <v>79</v>
      </c>
      <c r="H22" s="31"/>
    </row>
    <row r="23" ht="50.25" customHeight="1" spans="1:8">
      <c r="A23" s="27">
        <v>20</v>
      </c>
      <c r="B23" s="27" t="s">
        <v>80</v>
      </c>
      <c r="C23" s="27" t="s">
        <v>81</v>
      </c>
      <c r="D23" s="27" t="s">
        <v>20</v>
      </c>
      <c r="E23" s="28">
        <v>54144</v>
      </c>
      <c r="F23" s="27" t="s">
        <v>82</v>
      </c>
      <c r="G23" s="27" t="s">
        <v>83</v>
      </c>
      <c r="H23" s="31"/>
    </row>
    <row r="24" ht="76.95" customHeight="1" spans="1:8">
      <c r="A24" s="27">
        <v>21</v>
      </c>
      <c r="B24" s="27" t="s">
        <v>84</v>
      </c>
      <c r="C24" s="27" t="s">
        <v>85</v>
      </c>
      <c r="D24" s="27"/>
      <c r="E24" s="28">
        <v>355.76</v>
      </c>
      <c r="F24" s="27" t="s">
        <v>86</v>
      </c>
      <c r="G24" s="35" t="s">
        <v>87</v>
      </c>
      <c r="H24" s="36"/>
    </row>
    <row r="25" ht="39.75" customHeight="1" spans="1:8">
      <c r="A25" s="37"/>
      <c r="B25" s="37" t="s">
        <v>88</v>
      </c>
      <c r="C25" s="37"/>
      <c r="D25" s="37"/>
      <c r="E25" s="38">
        <f>SUM(E4:E24)</f>
        <v>700667.028824</v>
      </c>
      <c r="F25" s="39"/>
      <c r="G25" s="39"/>
      <c r="H25" s="39"/>
    </row>
    <row r="26" ht="66" customHeight="1" spans="1:8">
      <c r="A26" s="40"/>
      <c r="B26" s="41"/>
      <c r="C26" s="41"/>
      <c r="D26" s="41"/>
      <c r="E26" s="41"/>
      <c r="F26" s="41"/>
      <c r="G26" s="41"/>
      <c r="H26" s="41"/>
    </row>
  </sheetData>
  <mergeCells count="13">
    <mergeCell ref="A1:H1"/>
    <mergeCell ref="A26:H26"/>
    <mergeCell ref="A2:A3"/>
    <mergeCell ref="B2:B3"/>
    <mergeCell ref="C2:C3"/>
    <mergeCell ref="D2:D3"/>
    <mergeCell ref="E2:E3"/>
    <mergeCell ref="E4:E5"/>
    <mergeCell ref="E6:E7"/>
    <mergeCell ref="F2:F3"/>
    <mergeCell ref="G2:G3"/>
    <mergeCell ref="H2:H3"/>
    <mergeCell ref="H4:H24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A11" workbookViewId="0">
      <selection activeCell="L20" sqref="L20"/>
    </sheetView>
  </sheetViews>
  <sheetFormatPr defaultColWidth="9" defaultRowHeight="30" customHeight="1"/>
  <cols>
    <col min="1" max="1" width="7.10833333333333" style="1" customWidth="1"/>
    <col min="2" max="2" width="15.8833333333333" style="1" customWidth="1"/>
    <col min="3" max="3" width="17.1083333333333" style="1" customWidth="1"/>
    <col min="4" max="4" width="15.5583333333333" style="1" customWidth="1"/>
    <col min="5" max="5" width="12.2166666666667" style="1" customWidth="1"/>
    <col min="6" max="6" width="16.6666666666667" style="1" customWidth="1"/>
    <col min="7" max="7" width="17.625" style="1" customWidth="1"/>
    <col min="8" max="16380" width="8.88333333333333" style="1"/>
    <col min="16381" max="16384" width="9" style="1"/>
  </cols>
  <sheetData>
    <row r="1" customHeight="1" spans="1:9">
      <c r="A1" s="2" t="s">
        <v>89</v>
      </c>
      <c r="B1" s="2"/>
      <c r="C1" s="2"/>
      <c r="D1" s="2"/>
      <c r="E1" s="2"/>
      <c r="F1" s="2"/>
    </row>
    <row r="2" s="1" customFormat="1" customHeight="1" spans="1:9">
      <c r="A2" s="3" t="s">
        <v>1</v>
      </c>
      <c r="B2" s="3" t="s">
        <v>2</v>
      </c>
      <c r="C2" s="3" t="s">
        <v>90</v>
      </c>
      <c r="D2" s="3" t="s">
        <v>91</v>
      </c>
      <c r="E2" s="3" t="s">
        <v>92</v>
      </c>
      <c r="F2" s="3" t="s">
        <v>93</v>
      </c>
      <c r="G2" s="3" t="s">
        <v>8</v>
      </c>
    </row>
    <row r="3" s="1" customFormat="1" customHeight="1" spans="1:9">
      <c r="A3" s="3"/>
      <c r="B3" s="3"/>
      <c r="C3" s="3" t="s">
        <v>94</v>
      </c>
      <c r="D3" s="3"/>
      <c r="E3" s="3"/>
      <c r="F3" s="3" t="s">
        <v>8</v>
      </c>
      <c r="G3" s="3"/>
    </row>
    <row r="4" s="1" customFormat="1" customHeight="1" spans="1:9">
      <c r="A4" s="4">
        <v>1</v>
      </c>
      <c r="B4" s="5" t="s">
        <v>14</v>
      </c>
      <c r="C4" s="5" t="s">
        <v>15</v>
      </c>
      <c r="D4" s="6">
        <v>2000</v>
      </c>
      <c r="E4" s="5">
        <v>6</v>
      </c>
      <c r="F4" s="5" t="s">
        <v>95</v>
      </c>
      <c r="G4" s="7"/>
      <c r="H4" s="8"/>
      <c r="I4" s="9"/>
    </row>
    <row r="5" s="1" customFormat="1" customHeight="1" spans="1:9">
      <c r="A5" s="4">
        <v>2</v>
      </c>
      <c r="B5" s="5" t="s">
        <v>18</v>
      </c>
      <c r="C5" s="5" t="s">
        <v>19</v>
      </c>
      <c r="D5" s="6">
        <v>2000</v>
      </c>
      <c r="E5" s="6">
        <v>495</v>
      </c>
      <c r="F5" s="5" t="s">
        <v>95</v>
      </c>
      <c r="G5" s="10"/>
      <c r="H5" s="11"/>
      <c r="I5" s="9"/>
    </row>
    <row r="6" s="1" customFormat="1" customHeight="1" spans="1:9">
      <c r="A6" s="4">
        <v>3</v>
      </c>
      <c r="B6" s="5" t="s">
        <v>23</v>
      </c>
      <c r="C6" s="5" t="s">
        <v>24</v>
      </c>
      <c r="D6" s="6">
        <v>2000</v>
      </c>
      <c r="E6" s="6">
        <v>86</v>
      </c>
      <c r="F6" s="5" t="s">
        <v>95</v>
      </c>
      <c r="G6" s="10"/>
      <c r="H6" s="11"/>
      <c r="I6" s="9"/>
    </row>
    <row r="7" s="1" customFormat="1" customHeight="1" spans="1:9">
      <c r="A7" s="4">
        <v>4</v>
      </c>
      <c r="B7" s="4" t="s">
        <v>26</v>
      </c>
      <c r="C7" s="4"/>
      <c r="D7" s="6">
        <v>2000</v>
      </c>
      <c r="E7" s="6">
        <v>0</v>
      </c>
      <c r="F7" s="5" t="s">
        <v>95</v>
      </c>
      <c r="G7" s="10"/>
      <c r="H7" s="12"/>
      <c r="I7" s="12"/>
    </row>
    <row r="8" s="1" customFormat="1" customHeight="1" spans="1:9">
      <c r="A8" s="4">
        <v>5</v>
      </c>
      <c r="B8" s="4" t="s">
        <v>38</v>
      </c>
      <c r="C8" s="4" t="s">
        <v>39</v>
      </c>
      <c r="D8" s="6">
        <v>2000</v>
      </c>
      <c r="E8" s="4">
        <v>0</v>
      </c>
      <c r="F8" s="5" t="s">
        <v>95</v>
      </c>
      <c r="G8" s="10"/>
      <c r="H8" s="8"/>
      <c r="I8" s="9"/>
    </row>
    <row r="9" s="1" customFormat="1" customHeight="1" spans="1:9">
      <c r="A9" s="4">
        <v>6</v>
      </c>
      <c r="B9" s="4" t="s">
        <v>50</v>
      </c>
      <c r="C9" s="4" t="s">
        <v>51</v>
      </c>
      <c r="D9" s="6">
        <v>2000</v>
      </c>
      <c r="E9" s="4">
        <v>1300</v>
      </c>
      <c r="F9" s="5" t="s">
        <v>95</v>
      </c>
      <c r="G9" s="10"/>
      <c r="H9" s="8"/>
      <c r="I9" s="9"/>
    </row>
    <row r="10" s="1" customFormat="1" customHeight="1" spans="1:9">
      <c r="A10" s="4">
        <v>7</v>
      </c>
      <c r="B10" s="4" t="s">
        <v>54</v>
      </c>
      <c r="C10" s="4" t="s">
        <v>55</v>
      </c>
      <c r="D10" s="6">
        <v>2000</v>
      </c>
      <c r="E10" s="4">
        <v>592</v>
      </c>
      <c r="F10" s="5" t="s">
        <v>95</v>
      </c>
      <c r="G10" s="10"/>
      <c r="H10" s="13"/>
      <c r="I10" s="9"/>
    </row>
    <row r="11" s="1" customFormat="1" customHeight="1" spans="1:9">
      <c r="A11" s="4">
        <v>8</v>
      </c>
      <c r="B11" s="4" t="s">
        <v>80</v>
      </c>
      <c r="C11" s="4" t="s">
        <v>81</v>
      </c>
      <c r="D11" s="6">
        <v>2000</v>
      </c>
      <c r="E11" s="4">
        <v>520</v>
      </c>
      <c r="F11" s="5" t="s">
        <v>95</v>
      </c>
      <c r="G11" s="10"/>
      <c r="H11" s="14"/>
      <c r="I11" s="9"/>
    </row>
    <row r="12" s="1" customFormat="1" customHeight="1" spans="1:9">
      <c r="A12" s="4">
        <v>9</v>
      </c>
      <c r="B12" s="4" t="s">
        <v>96</v>
      </c>
      <c r="C12" s="4"/>
      <c r="D12" s="6">
        <v>2000</v>
      </c>
      <c r="E12" s="4">
        <v>928</v>
      </c>
      <c r="F12" s="5" t="s">
        <v>95</v>
      </c>
      <c r="G12" s="10"/>
      <c r="H12" s="13"/>
      <c r="I12" s="9"/>
    </row>
    <row r="13" s="1" customFormat="1" customHeight="1" spans="1:9">
      <c r="A13" s="4"/>
      <c r="B13" s="15" t="s">
        <v>97</v>
      </c>
      <c r="C13" s="15"/>
      <c r="D13" s="16">
        <f>SUM(D4:D12)</f>
        <v>18000</v>
      </c>
      <c r="E13" s="16">
        <f>SUM(E4:E12)</f>
        <v>3927</v>
      </c>
      <c r="F13" s="5"/>
      <c r="G13" s="10"/>
      <c r="H13" s="13"/>
      <c r="I13" s="9"/>
    </row>
    <row r="14" s="1" customFormat="1" customHeight="1" spans="1:9">
      <c r="A14" s="4">
        <v>1</v>
      </c>
      <c r="B14" s="5" t="s">
        <v>9</v>
      </c>
      <c r="C14" s="5" t="s">
        <v>10</v>
      </c>
      <c r="D14" s="6">
        <v>2000</v>
      </c>
      <c r="E14" s="4">
        <v>482</v>
      </c>
      <c r="F14" s="5" t="s">
        <v>98</v>
      </c>
      <c r="G14" s="10"/>
      <c r="H14" s="8"/>
      <c r="I14" s="9"/>
    </row>
    <row r="15" s="1" customFormat="1" customHeight="1" spans="1:9">
      <c r="A15" s="4">
        <v>2</v>
      </c>
      <c r="B15" s="4" t="s">
        <v>27</v>
      </c>
      <c r="C15" s="4" t="s">
        <v>28</v>
      </c>
      <c r="D15" s="6">
        <v>2000</v>
      </c>
      <c r="E15" s="4">
        <v>93</v>
      </c>
      <c r="F15" s="5" t="s">
        <v>98</v>
      </c>
      <c r="G15" s="10"/>
      <c r="H15" s="8"/>
      <c r="I15" s="9"/>
    </row>
    <row r="16" s="1" customFormat="1" customHeight="1" spans="1:9">
      <c r="A16" s="4">
        <v>3</v>
      </c>
      <c r="B16" s="4" t="s">
        <v>31</v>
      </c>
      <c r="C16" s="4" t="s">
        <v>32</v>
      </c>
      <c r="D16" s="6">
        <v>2000</v>
      </c>
      <c r="E16" s="4">
        <v>117</v>
      </c>
      <c r="F16" s="5" t="s">
        <v>98</v>
      </c>
      <c r="G16" s="10"/>
      <c r="H16" s="8"/>
      <c r="I16" s="9"/>
    </row>
    <row r="17" s="1" customFormat="1" customHeight="1" spans="1:9">
      <c r="A17" s="4">
        <v>4</v>
      </c>
      <c r="B17" s="4" t="s">
        <v>35</v>
      </c>
      <c r="C17" s="4" t="s">
        <v>36</v>
      </c>
      <c r="D17" s="6">
        <v>2000</v>
      </c>
      <c r="E17" s="4">
        <v>15</v>
      </c>
      <c r="F17" s="5" t="s">
        <v>98</v>
      </c>
      <c r="G17" s="10"/>
      <c r="H17" s="8"/>
      <c r="I17" s="9"/>
    </row>
    <row r="18" s="1" customFormat="1" customHeight="1" spans="1:9">
      <c r="A18" s="4">
        <v>5</v>
      </c>
      <c r="B18" s="4" t="s">
        <v>42</v>
      </c>
      <c r="C18" s="4" t="s">
        <v>43</v>
      </c>
      <c r="D18" s="6">
        <v>2000</v>
      </c>
      <c r="E18" s="4">
        <v>63</v>
      </c>
      <c r="F18" s="5" t="s">
        <v>98</v>
      </c>
      <c r="G18" s="10"/>
      <c r="H18" s="8"/>
      <c r="I18" s="9"/>
    </row>
    <row r="19" s="1" customFormat="1" customHeight="1" spans="1:9">
      <c r="A19" s="4">
        <v>6</v>
      </c>
      <c r="B19" s="4" t="s">
        <v>46</v>
      </c>
      <c r="C19" s="4" t="s">
        <v>47</v>
      </c>
      <c r="D19" s="6">
        <v>2000</v>
      </c>
      <c r="E19" s="4">
        <v>345</v>
      </c>
      <c r="F19" s="5" t="s">
        <v>98</v>
      </c>
      <c r="G19" s="10"/>
      <c r="H19" s="8"/>
      <c r="I19" s="9"/>
    </row>
    <row r="20" s="1" customFormat="1" customHeight="1" spans="1:9">
      <c r="A20" s="4">
        <v>7</v>
      </c>
      <c r="B20" s="4" t="s">
        <v>58</v>
      </c>
      <c r="C20" s="4" t="s">
        <v>59</v>
      </c>
      <c r="D20" s="6">
        <v>2000</v>
      </c>
      <c r="E20" s="4">
        <v>60</v>
      </c>
      <c r="F20" s="5" t="s">
        <v>98</v>
      </c>
      <c r="G20" s="10"/>
      <c r="H20" s="13"/>
      <c r="I20" s="9"/>
    </row>
    <row r="21" s="1" customFormat="1" customHeight="1" spans="1:9">
      <c r="A21" s="4">
        <v>8</v>
      </c>
      <c r="B21" s="4" t="s">
        <v>99</v>
      </c>
      <c r="C21" s="4" t="s">
        <v>63</v>
      </c>
      <c r="D21" s="6">
        <v>2000</v>
      </c>
      <c r="E21" s="4">
        <v>132</v>
      </c>
      <c r="F21" s="5" t="s">
        <v>98</v>
      </c>
      <c r="G21" s="10"/>
      <c r="H21" s="13"/>
      <c r="I21" s="9"/>
    </row>
    <row r="22" s="1" customFormat="1" customHeight="1" spans="1:9">
      <c r="A22" s="4">
        <v>9</v>
      </c>
      <c r="B22" s="4" t="s">
        <v>65</v>
      </c>
      <c r="C22" s="4" t="s">
        <v>66</v>
      </c>
      <c r="D22" s="6">
        <v>2000</v>
      </c>
      <c r="E22" s="4">
        <v>80</v>
      </c>
      <c r="F22" s="5" t="s">
        <v>98</v>
      </c>
      <c r="G22" s="10"/>
      <c r="H22" s="13"/>
      <c r="I22" s="9"/>
    </row>
    <row r="23" s="1" customFormat="1" customHeight="1" spans="1:9">
      <c r="A23" s="4">
        <v>10</v>
      </c>
      <c r="B23" s="4" t="s">
        <v>68</v>
      </c>
      <c r="C23" s="4" t="s">
        <v>69</v>
      </c>
      <c r="D23" s="6">
        <v>2000</v>
      </c>
      <c r="E23" s="4">
        <v>0</v>
      </c>
      <c r="F23" s="5" t="s">
        <v>98</v>
      </c>
      <c r="G23" s="10"/>
      <c r="H23" s="8"/>
      <c r="I23" s="9"/>
    </row>
    <row r="24" s="1" customFormat="1" customHeight="1" spans="1:9">
      <c r="A24" s="4">
        <v>11</v>
      </c>
      <c r="B24" s="4" t="s">
        <v>72</v>
      </c>
      <c r="C24" s="4" t="s">
        <v>73</v>
      </c>
      <c r="D24" s="6">
        <v>2000</v>
      </c>
      <c r="E24" s="4">
        <v>248</v>
      </c>
      <c r="F24" s="5" t="s">
        <v>98</v>
      </c>
      <c r="G24" s="10"/>
      <c r="H24" s="13"/>
      <c r="I24" s="9"/>
    </row>
    <row r="25" s="1" customFormat="1" customHeight="1" spans="1:9">
      <c r="A25" s="4">
        <v>12</v>
      </c>
      <c r="B25" s="4" t="s">
        <v>77</v>
      </c>
      <c r="C25" s="4" t="s">
        <v>73</v>
      </c>
      <c r="D25" s="6">
        <v>2000</v>
      </c>
      <c r="E25" s="4">
        <v>364</v>
      </c>
      <c r="F25" s="5" t="s">
        <v>98</v>
      </c>
      <c r="G25" s="10"/>
      <c r="H25" s="13"/>
      <c r="I25" s="9"/>
    </row>
    <row r="26" s="1" customFormat="1" customHeight="1" spans="1:9">
      <c r="A26" s="4"/>
      <c r="B26" s="15" t="s">
        <v>97</v>
      </c>
      <c r="C26" s="15"/>
      <c r="D26" s="16">
        <f>SUM(D14:D25)</f>
        <v>24000</v>
      </c>
      <c r="E26" s="16">
        <f>SUM(E14:E25)</f>
        <v>1999</v>
      </c>
      <c r="F26" s="5"/>
      <c r="G26" s="10"/>
      <c r="H26" s="13"/>
      <c r="I26" s="9"/>
    </row>
    <row r="27" s="1" customFormat="1" customHeight="1" spans="1:9">
      <c r="A27" s="17"/>
      <c r="B27" s="15" t="s">
        <v>100</v>
      </c>
      <c r="C27" s="15"/>
      <c r="D27" s="15">
        <f>D26+D13</f>
        <v>42000</v>
      </c>
      <c r="E27" s="15">
        <f>E26+E13</f>
        <v>5926</v>
      </c>
      <c r="F27" s="18"/>
      <c r="G27" s="19"/>
      <c r="H27" s="12"/>
      <c r="I27" s="12"/>
    </row>
    <row r="28" s="1" customFormat="1" customHeight="1" spans="1:9">
      <c r="H28" s="12"/>
      <c r="I28" s="12"/>
    </row>
  </sheetData>
  <mergeCells count="10">
    <mergeCell ref="A1:F1"/>
    <mergeCell ref="A2:A3"/>
    <mergeCell ref="B2:B3"/>
    <mergeCell ref="D2:D3"/>
    <mergeCell ref="E2:E3"/>
    <mergeCell ref="F2:F3"/>
    <mergeCell ref="G2:G3"/>
    <mergeCell ref="G4:G2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财产一切险 </vt:lpstr>
      <vt:lpstr>公众责任险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2026-05-25T03:11:39Z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4F88080017244C4CA3AA1C7683F7B31D_13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