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ellimages.xml" ContentType="application/vnd.wps-officedocument.cellim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两人一间" sheetId="5" r:id="rId1"/>
    <sheet name="Sheet1" sheetId="2" r:id="rId2"/>
    <sheet name="Sheet2" sheetId="4" r:id="rId3"/>
  </sheets>
  <definedNames>
    <definedName name="_xlnm._FilterDatabase" localSheetId="0" hidden="1">两人一间!$A$2:$XDZ$14</definedName>
    <definedName name="_xlnm.Print_Area" localSheetId="0">两人一间!$A$1:$J$13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ellimages.xml><?xml version="1.0" encoding="utf-8"?>
<etc:cellImages xmlns:xdr="http://schemas.openxmlformats.org/drawingml/2006/spreadsheetDrawing" xmlns:r="http://schemas.openxmlformats.org/officeDocument/2006/relationships" xmlns:a="http://schemas.openxmlformats.org/drawingml/2006/main" xmlns:etc="http://www.wps.cn/officeDocument/2017/etCustomData">
  <etc:cellImage>
    <xdr:pic>
      <xdr:nvPicPr>
        <xdr:cNvPr id="12" name="ID_15062988C5CA4459B4240AF59A66A46F"/>
        <xdr:cNvPicPr>
          <a:picLocks noChangeAspect="1"/>
        </xdr:cNvPicPr>
      </xdr:nvPicPr>
      <xdr:blipFill>
        <a:blip r:embed="rId1"/>
        <a:stretch>
          <a:fillRect/>
        </a:stretch>
      </xdr:blipFill>
      <xdr:spPr>
        <a:xfrm>
          <a:off x="15114905" y="1181100"/>
          <a:ext cx="12001500" cy="8743950"/>
        </a:xfrm>
        <a:prstGeom prst="rect">
          <a:avLst/>
        </a:prstGeom>
        <a:noFill/>
        <a:ln w="9525">
          <a:noFill/>
        </a:ln>
      </xdr:spPr>
    </xdr:pic>
  </etc:cellImage>
  <etc:cellImage>
    <xdr:pic>
      <xdr:nvPicPr>
        <xdr:cNvPr id="2" name="ID_D85582CCC85D49819062F93D790AA3A5"/>
        <xdr:cNvPicPr>
          <a:picLocks noChangeAspect="1"/>
        </xdr:cNvPicPr>
      </xdr:nvPicPr>
      <xdr:blipFill>
        <a:blip r:embed="rId2"/>
        <a:stretch>
          <a:fillRect/>
        </a:stretch>
      </xdr:blipFill>
      <xdr:spPr>
        <a:xfrm>
          <a:off x="3584575" y="23704550"/>
          <a:ext cx="1318895" cy="1308735"/>
        </a:xfrm>
        <a:prstGeom prst="rect">
          <a:avLst/>
        </a:prstGeom>
        <a:noFill/>
        <a:ln w="9525">
          <a:noFill/>
        </a:ln>
      </xdr:spPr>
    </xdr:pic>
  </etc:cellImage>
  <etc:cellImage>
    <xdr:pic>
      <xdr:nvPicPr>
        <xdr:cNvPr id="16" name="ID_7A91A4816A6F48759731A1770E59169F"/>
        <xdr:cNvPicPr>
          <a:picLocks noChangeAspect="1"/>
        </xdr:cNvPicPr>
      </xdr:nvPicPr>
      <xdr:blipFill>
        <a:blip r:embed="rId3"/>
        <a:stretch>
          <a:fillRect/>
        </a:stretch>
      </xdr:blipFill>
      <xdr:spPr>
        <a:xfrm>
          <a:off x="16910685" y="3962400"/>
          <a:ext cx="2847975" cy="1990725"/>
        </a:xfrm>
        <a:prstGeom prst="rect">
          <a:avLst/>
        </a:prstGeom>
        <a:noFill/>
        <a:ln w="9525">
          <a:noFill/>
        </a:ln>
      </xdr:spPr>
    </xdr:pic>
  </etc:cellImage>
  <etc:cellImage>
    <xdr:pic>
      <xdr:nvPicPr>
        <xdr:cNvPr id="5" name="ID_94A9BF3E174E45EDA27FAEA6993AAFF6"/>
        <xdr:cNvPicPr>
          <a:picLocks noChangeAspect="1"/>
        </xdr:cNvPicPr>
      </xdr:nvPicPr>
      <xdr:blipFill>
        <a:blip r:embed="rId4"/>
        <a:stretch>
          <a:fillRect/>
        </a:stretch>
      </xdr:blipFill>
      <xdr:spPr>
        <a:xfrm>
          <a:off x="2893695" y="2844800"/>
          <a:ext cx="5857875" cy="2819400"/>
        </a:xfrm>
        <a:prstGeom prst="rect">
          <a:avLst/>
        </a:prstGeom>
        <a:noFill/>
        <a:ln w="9525">
          <a:noFill/>
        </a:ln>
      </xdr:spPr>
    </xdr:pic>
  </etc:cellImage>
  <etc:cellImage>
    <xdr:pic>
      <xdr:nvPicPr>
        <xdr:cNvPr id="25" name="ID_59E9EC7F9398444FBA0186C7BAE2DD22" descr="c3763ac0b67b183e923cea7f471f7b70"/>
        <xdr:cNvPicPr>
          <a:picLocks noChangeAspect="1"/>
        </xdr:cNvPicPr>
      </xdr:nvPicPr>
      <xdr:blipFill>
        <a:blip r:embed="rId5"/>
        <a:stretch>
          <a:fillRect/>
        </a:stretch>
      </xdr:blipFill>
      <xdr:spPr>
        <a:xfrm>
          <a:off x="2893695" y="7620000"/>
          <a:ext cx="1642745" cy="1791970"/>
        </a:xfrm>
        <a:prstGeom prst="rect">
          <a:avLst/>
        </a:prstGeom>
      </xdr:spPr>
    </xdr:pic>
  </etc:cellImage>
  <etc:cellImage>
    <xdr:pic>
      <xdr:nvPicPr>
        <xdr:cNvPr id="26" name="ID_B3B08DACEAD74B8F83BA99FB49A0125A"/>
        <xdr:cNvPicPr>
          <a:picLocks noChangeAspect="1"/>
        </xdr:cNvPicPr>
      </xdr:nvPicPr>
      <xdr:blipFill>
        <a:blip r:embed="rId6"/>
        <a:stretch>
          <a:fillRect/>
        </a:stretch>
      </xdr:blipFill>
      <xdr:spPr>
        <a:xfrm>
          <a:off x="2893695" y="5791200"/>
          <a:ext cx="3305175" cy="1943100"/>
        </a:xfrm>
        <a:prstGeom prst="rect">
          <a:avLst/>
        </a:prstGeom>
        <a:noFill/>
        <a:ln w="9525">
          <a:noFill/>
        </a:ln>
      </xdr:spPr>
    </xdr:pic>
  </etc:cellImage>
  <etc:cellImage>
    <xdr:pic>
      <xdr:nvPicPr>
        <xdr:cNvPr id="6" name="ID_DABBE7C778974983A90A55A406142D7E"/>
        <xdr:cNvPicPr>
          <a:picLocks noChangeAspect="1"/>
        </xdr:cNvPicPr>
      </xdr:nvPicPr>
      <xdr:blipFill>
        <a:blip r:embed="rId7"/>
        <a:stretch>
          <a:fillRect/>
        </a:stretch>
      </xdr:blipFill>
      <xdr:spPr>
        <a:xfrm>
          <a:off x="3155950" y="10852785"/>
          <a:ext cx="2128520" cy="1090295"/>
        </a:xfrm>
        <a:prstGeom prst="rect">
          <a:avLst/>
        </a:prstGeom>
        <a:noFill/>
        <a:ln w="9525">
          <a:noFill/>
        </a:ln>
      </xdr:spPr>
    </xdr:pic>
  </etc:cellImage>
  <etc:cellImage>
    <xdr:pic>
      <xdr:nvPicPr>
        <xdr:cNvPr id="11" name="ID_9DA056B120AF4B8398AC5AD1DB74683D"/>
        <xdr:cNvPicPr>
          <a:picLocks noChangeAspect="1"/>
        </xdr:cNvPicPr>
      </xdr:nvPicPr>
      <xdr:blipFill>
        <a:blip r:embed="rId8"/>
        <a:stretch>
          <a:fillRect/>
        </a:stretch>
      </xdr:blipFill>
      <xdr:spPr>
        <a:xfrm>
          <a:off x="9723120" y="12890500"/>
          <a:ext cx="13716000" cy="10287000"/>
        </a:xfrm>
        <a:prstGeom prst="rect">
          <a:avLst/>
        </a:prstGeom>
        <a:noFill/>
        <a:ln w="9525">
          <a:noFill/>
        </a:ln>
      </xdr:spPr>
    </xdr:pic>
  </etc:cellImage>
  <etc:cellImage>
    <xdr:pic>
      <xdr:nvPicPr>
        <xdr:cNvPr id="14" name="ID_7244C8BF1A9943AEA22E1F24A6689D86"/>
        <xdr:cNvPicPr>
          <a:picLocks noChangeAspect="1"/>
        </xdr:cNvPicPr>
      </xdr:nvPicPr>
      <xdr:blipFill>
        <a:blip r:embed="rId9"/>
        <a:stretch>
          <a:fillRect/>
        </a:stretch>
      </xdr:blipFill>
      <xdr:spPr>
        <a:xfrm>
          <a:off x="3185160" y="18993485"/>
          <a:ext cx="3293745" cy="2572385"/>
        </a:xfrm>
        <a:prstGeom prst="rect">
          <a:avLst/>
        </a:prstGeom>
        <a:noFill/>
        <a:ln w="9525">
          <a:noFill/>
        </a:ln>
      </xdr:spPr>
    </xdr:pic>
  </etc:cellImage>
  <etc:cellImage>
    <xdr:pic>
      <xdr:nvPicPr>
        <xdr:cNvPr id="15" name="ID_23625A6753C4459BA1630FA21DEBEF50"/>
        <xdr:cNvPicPr>
          <a:picLocks noChangeAspect="1"/>
        </xdr:cNvPicPr>
      </xdr:nvPicPr>
      <xdr:blipFill>
        <a:blip r:embed="rId10"/>
        <a:stretch>
          <a:fillRect/>
        </a:stretch>
      </xdr:blipFill>
      <xdr:spPr>
        <a:xfrm>
          <a:off x="3110865" y="14004290"/>
          <a:ext cx="2428240" cy="1092200"/>
        </a:xfrm>
        <a:prstGeom prst="rect">
          <a:avLst/>
        </a:prstGeom>
        <a:noFill/>
        <a:ln w="9525">
          <a:noFill/>
        </a:ln>
      </xdr:spPr>
    </xdr:pic>
  </etc:cellImage>
</etc:cellImages>
</file>

<file path=xl/sharedStrings.xml><?xml version="1.0" encoding="utf-8"?>
<sst xmlns="http://schemas.openxmlformats.org/spreadsheetml/2006/main" count="61" uniqueCount="52">
  <si>
    <t>家电家具清单分项报价表</t>
  </si>
  <si>
    <t>序号</t>
  </si>
  <si>
    <t>品名</t>
  </si>
  <si>
    <t>(W*D*H) 尺寸</t>
  </si>
  <si>
    <t xml:space="preserve"> 意向图 </t>
  </si>
  <si>
    <t>材质及功能</t>
  </si>
  <si>
    <t>单位</t>
  </si>
  <si>
    <t>数量</t>
  </si>
  <si>
    <t>金额（元）</t>
  </si>
  <si>
    <t>小计（元）</t>
  </si>
  <si>
    <t>备注</t>
  </si>
  <si>
    <t>铁床</t>
  </si>
  <si>
    <t>2000W*1200D*980H</t>
  </si>
  <si>
    <r>
      <t xml:space="preserve">白色，钢架：材质与工艺： 优质钢制床架，采用静电喷塑等工艺处理，结构稳固，承重性能强。
执行标准： 符合QB/T 4767-2014《家具用钢构件》或GB/T 3325-2017《金属家具通用技术条件》标准要求。
五金件：采用优质进口五金配件，安装便捷，连接牢固，耐久性好。
产品成品：整体标准： 符合GB/T 3324-2017《木家具通用技术条件》及GB 18584-2001《室内装饰装修材料 木家具中有害物质限量》要求。
环保指标： 游离甲醛释放量≤0.050mg/L
</t>
    </r>
    <r>
      <rPr>
        <sz val="12"/>
        <color rgb="FFFF0000"/>
        <rFont val="宋体"/>
        <charset val="134"/>
        <scheme val="minor"/>
      </rPr>
      <t>▲钢板：检测依据GB/T 3325-2024、GB/T 6465-2008、GB/T 17721-1999、GB/T 2423.34-2024、GB/T 10561-2023、GB/T 2423.18-2021、JB/T 7901-2023、GB/T232-2024，检测结果：外观性能符合要求，腐蚀膏腐蚀试验(≥48h)：保护评级≥10级，试样表面未出现腐蚀点；孔隙率(铁试剂法)≤1个孔/cm2，温度/湿度组合循环试验(≥200h)无开裂、无起泡，均匀腐蚀全浸试验(≥48h)≤0.5mm/a，交变盐雾试验(≥100h)样品无锈蚀、鼓泡，钢中非金属夹杂物≤1级，弯曲试验：弯曲外表面应无目视可见裂纹。（投标时同时提供:①由第三方检验检测机构出具并加盖CMA标志的检验检测报告扫描件，原件备查;②上述检验检测报告在全国认证认可信息公共服务平台(认e云)(http://cx.cnca.cn/)的信息査询记录截图。因该平台升级等原因导致无法查询的，则需提供通过检测机构官网、邮箱等可靠途径查询所提交检测报告具体内容的真实性的证明材料或者检测机构盖章的证明材料，证明该报告真实有效。注:对应参数(检验检测项)在检验检测报告中进行标注;如检验检测报告中明确备注说明相关检验检测项不在检验检测机构CMA资质许可(认定)范围内的，不符合招标文件要求。检验检测报告出具的时间应在本项目投标截止日前1年内</t>
    </r>
  </si>
  <si>
    <t>张</t>
  </si>
  <si>
    <t>质保5年</t>
  </si>
  <si>
    <t>床垫</t>
  </si>
  <si>
    <t>1900W*1200D*100H</t>
  </si>
  <si>
    <r>
      <rPr>
        <sz val="12"/>
        <color theme="1"/>
        <rFont val="宋体"/>
        <charset val="134"/>
        <scheme val="minor"/>
      </rPr>
      <t>面料采用3D针织亲肤防螨面料+无胶棉+高密度高弹海绵+环保硬质棉毡+环保棕垫。
产品成品：整体标准： 符合QB/T 1952.2-2011《软体家具弹簧软床垫》要求。
环保指标：床垫的甲醛释放量≤0.050mg/</t>
    </r>
    <r>
      <rPr>
        <sz val="12"/>
        <color theme="1"/>
        <rFont val="SimSun"/>
        <charset val="134"/>
      </rPr>
      <t>㎡</t>
    </r>
    <r>
      <rPr>
        <sz val="12"/>
        <color theme="1"/>
        <rFont val="宋体"/>
        <charset val="134"/>
        <scheme val="minor"/>
      </rPr>
      <t>h</t>
    </r>
  </si>
  <si>
    <t>书桌</t>
  </si>
  <si>
    <t>1200W*550D*750H</t>
  </si>
  <si>
    <t>橡胶木，原木色。台面板18厘橡木，全实木桌脚；侧板/背板/内部结构14厘多层板。
产品成品：整体需符合GB/T 3324-2017《木家具通用技术条件》、 符合GB 18584-2001《室内装饰装修材料 木家具中有害物质限量》，游离甲醛释放量≤0.050mg/L。</t>
  </si>
  <si>
    <t>衣柜</t>
  </si>
  <si>
    <t>800W*560D*1960H</t>
  </si>
  <si>
    <t>橡胶木，原木色。门框18厘橡木，门芯板8厘橡木；侧板/背板/内部结构14厘多层板。
产品成品：整体需符合GB/T 3324-2017《木家具通用技术条件》、 符合GB 18584-2001《室内装饰装修材料 木家具中有害物质限量》，游离甲醛释放量≤0.050mg/L。</t>
  </si>
  <si>
    <t>个</t>
  </si>
  <si>
    <t>椅子</t>
  </si>
  <si>
    <t>500W*490D*850H</t>
  </si>
  <si>
    <r>
      <rPr>
        <sz val="12"/>
        <color theme="1"/>
        <rFont val="宋体"/>
        <charset val="134"/>
        <scheme val="minor"/>
      </rPr>
      <t xml:space="preserve">1.全新料加纤背框，扪透气网布；
2.PP大胶背腰靠，贴合脊椎护腰；
3.PP连体固定扶手；
4.45高密度纯绵坐垫，扪弹力布；
5.白色烤漆弓形架.
6、钢管：优质钢制脚架，静电喷塑等工艺处理，符合GB/T 10125-2021《人造气氛腐蚀试验盐雾试验》、QB/T 3826-1999《轻工产品金属镀层和化学处理层的耐腐蚀试验方法中性盐雾试验(NSS)法》 QB/T 3827-1999《轻工产品金属镀层和化学处理层的耐腐蚀试验方法乙酸盐雾试验(ASS)法》 QB/T 3828-1999《轻工产品金属镀层和化学处理层的耐腐蚀试验方法铜盐加速乙酸盐雾试验(CASS)法》、QB/T 3832-1999《轻工产品金属镀层腐蚀试验结果的评价》标准要求。
</t>
    </r>
    <r>
      <rPr>
        <sz val="12"/>
        <color rgb="FFFF0000"/>
        <rFont val="宋体"/>
        <charset val="134"/>
        <scheme val="minor"/>
      </rPr>
      <t>▲螺丝：检测依据QB/T 3826-1999、QB/T 3827-1999、QB/T 3832-1999、GB/T 7314-2017、GB/T 6394-2017、GB/T 17394.1-2014、 GB/T 32660.1-2016、 GB/T231.1-2018，检测结果：中性盐雾试验：连续喷雾≥100h，镀(涂)层对基体的保护等级≥10级，镀(涂)层本身耐腐蚀等级≥10级；乙酸盐雾试验：连续喷雾≥100h，镀(涂)层对基体的保护等级≥10级，镀(涂)层本身耐腐蚀等级≥10级；室温压缩试验：抗压强度≥830MPa；平均晶粒度≥7级，里氏硬度≥340HLD，韦氏硬度≥18HW，布氏硬度≥220HBW。（投标时同时提供:①由第三方检验检测机构出具并加盖CMA标志的检验检测报告扫描件，原件备查;②上述检验检测报告在全国认证认可信息公共服务平台(认e云)(http://cx.cnca.cn/)的信息査询记录截图。因该平台升级等原因导致无法查询的，则需提供通过检测机构官网、邮箱等可靠途径查询所提交检测报告具体内容的真实性的证明材料或者检测机构盖章的证明材料，证明该报告真实有效。注:对应参数(检验检测项)在检验检测报告中进行标注;如检验检测报告中明确备注说明相关检验检测项不在检验检测机构CMA资质许可(认定)范围内的，不符合招标文件要求。检验检测报告出具的时间应在本项目投标截止日前1年内</t>
    </r>
  </si>
  <si>
    <t>把</t>
  </si>
  <si>
    <t>空调</t>
  </si>
  <si>
    <t>1.5匹</t>
  </si>
  <si>
    <t>1.5匹天新1级能效变频壁挂式省电空调挂机</t>
  </si>
  <si>
    <t>台</t>
  </si>
  <si>
    <t>质保10年</t>
  </si>
  <si>
    <t>热水器</t>
  </si>
  <si>
    <t>60升电热水器</t>
  </si>
  <si>
    <t>60升一级能效耐用加热管家用电热水器</t>
  </si>
  <si>
    <t>质保8年</t>
  </si>
  <si>
    <t>洗衣机</t>
  </si>
  <si>
    <t>10公斤波轮洗衣机</t>
  </si>
  <si>
    <t>波轮洗衣机全自动小型家用10公斤直驱变频一级能效</t>
  </si>
  <si>
    <t>质保3年</t>
  </si>
  <si>
    <t>窗帘</t>
  </si>
  <si>
    <t>窗帘纱窗</t>
  </si>
  <si>
    <r>
      <rPr>
        <sz val="12"/>
        <color theme="1"/>
        <rFont val="宋体"/>
        <charset val="134"/>
        <scheme val="minor"/>
      </rPr>
      <t xml:space="preserve">灰色布帘，防蚊纱窗
布帘要求：
▲1.纤维含量聚酯纤维100%
▲2.甲醛含量≤300 符合标准 GB/T 2912.1-2009
▲3.p H 值  范围4.0~9.0标准GB/T7573-2009
4.异味 无异味 符合标准 GB/T7573-2009
5.可分解致癌芳香胺染料 ≤20 符合标准 GB/T17592-2011,GB/T 23344-2009
6.水洗尺寸变化率 直向（-5.0~+2）%横向（-5.0~+2.0）%符合标准 GB/T 8628-2013,GB/T 8629-2001 GB/T8630-2013洗 涤程序5A,悬挂晾干
7.耐水色牢度 变色（级）≥4沾色（级）≥3标准GB/T5713-2013
8.耐汗渍色牢度 酸性碱性 符合标准GB/T 3922-2013
9.耐干摩擦色牢度 沾色（级）≥3-4符合标准 GB/T 3920-2008
10.耐湿摩擦色牢度 沾色（级）[浅色]≥3符合标准GB/T 3920-2008
11.耐光色牢度 变色（级）≥4 符合标准 GB/T 8427-2008
12.幅宽280CM 符合标准 GB/T 4666-2009
铝合金轨道要求：铝合金材质制作，表面静电喷涂白色且着色牢固，导轨宽约≥2.2cm，高约≥2.5cm，厚度≥2.0mm,符合GB∕T6892-2015《一般工业用铝及铝合金挤压型材》的标准要求
金属纱网，强度高、不易变形，坚固耐用、抗腐蚀，能有效防蚊虫且通风良好。
</t>
    </r>
    <r>
      <rPr>
        <sz val="12"/>
        <color rgb="FFFF0000"/>
        <rFont val="宋体"/>
        <charset val="134"/>
        <scheme val="minor"/>
      </rPr>
      <t>▲布料：检测依据GB/T3511.2017，检测结果：N,N-二甲基甲酰胺未检出，甲酰胺未检出。（投标时同时提供:①由第三方检验检测机构出具并加盖CMA标志的检验检测报告扫描件，原件备查;②上述检验检测报告在全国认证认可信息公共服务平台(认e云)(http://cx.cnca.cn/)的信息査询记录截图。因该平台升级等原因导致无法查询的，则需提供通过检测机构官网、邮箱等可靠途径查询所提交检测报告具体内容的真实性的证明材料或者检测机构盖章的证明材料，证明该报告真实有效。注:对应参数(检验检测项)在检验检测报告中进行标注;如检验检测报告中明确备注说明相关检验检测项不在检验检测机构CMA资质许可(认定)范围内的，不符合招标文件要求。检验检测报告出具的时间应在本项目投标截止日前1年内</t>
    </r>
  </si>
  <si>
    <t>床架</t>
  </si>
  <si>
    <t>2000W*1200D*850H</t>
  </si>
  <si>
    <r>
      <rPr>
        <sz val="10"/>
        <color rgb="FFFF0000"/>
        <rFont val="宋体"/>
        <charset val="134"/>
        <scheme val="minor"/>
      </rPr>
      <t>带床垫</t>
    </r>
    <r>
      <rPr>
        <sz val="10"/>
        <color theme="1"/>
        <rFont val="宋体"/>
        <charset val="134"/>
        <scheme val="minor"/>
      </rPr>
      <t xml:space="preserve">
橡胶木，原木色。床头带LED小夜灯。
床板成品：整体需符合GB/T 3324-2017《木家具通用技术条件》、 符合GB 18584-2001《室内装饰装修材料 木家具中有害物质限量》，游离甲醛释放量≤0.050mg/L。
面料采用3D针织亲肤防螨面料+无胶棉+高密度高弹海绵+环保硬质棉毡+环保棕垫。
床垫成品：整体标准： 符合QB/T 1952.2-2011《软体家具弹簧软床垫》要求。
环保指标：床垫的甲醛释放量≤0.050mg/㎡h</t>
    </r>
  </si>
  <si>
    <t>其它</t>
  </si>
  <si>
    <t>安装作业费、辅材/高空等</t>
  </si>
  <si>
    <t>总计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</si>
</sst>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0">
    <font>
      <sz val="11"/>
      <color theme="1"/>
      <name val="宋体"/>
      <charset val="134"/>
      <scheme val="minor"/>
    </font>
    <font>
      <sz val="12"/>
      <color theme="1"/>
      <name val="宋体"/>
      <charset val="134"/>
      <scheme val="minor"/>
    </font>
    <font>
      <sz val="12"/>
      <name val="宋体"/>
      <charset val="134"/>
    </font>
    <font>
      <sz val="10"/>
      <color theme="1"/>
      <name val="宋体"/>
      <charset val="134"/>
      <scheme val="minor"/>
    </font>
    <font>
      <sz val="16"/>
      <color theme="1"/>
      <name val="宋体"/>
      <charset val="134"/>
      <scheme val="minor"/>
    </font>
    <font>
      <b/>
      <sz val="20"/>
      <color theme="1"/>
      <name val="微软雅黑"/>
      <charset val="134"/>
    </font>
    <font>
      <b/>
      <sz val="12"/>
      <name val="微软雅黑"/>
      <charset val="134"/>
    </font>
    <font>
      <sz val="14"/>
      <name val="宋体"/>
      <charset val="134"/>
    </font>
    <font>
      <sz val="10"/>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FF0000"/>
      <name val="宋体"/>
      <charset val="134"/>
      <scheme val="minor"/>
    </font>
    <font>
      <sz val="12"/>
      <color theme="1"/>
      <name val="SimSun"/>
      <charset val="134"/>
    </font>
  </fonts>
  <fills count="35">
    <fill>
      <patternFill patternType="none"/>
    </fill>
    <fill>
      <patternFill patternType="gray125"/>
    </fill>
    <fill>
      <patternFill patternType="solid">
        <fgColor theme="2" tint="-0.1"/>
        <bgColor indexed="64"/>
      </patternFill>
    </fill>
    <fill>
      <patternFill patternType="solid">
        <fgColor theme="6" tint="0.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4"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5" borderId="6" applyNumberFormat="0" applyAlignment="0" applyProtection="0">
      <alignment vertical="center"/>
    </xf>
    <xf numFmtId="0" fontId="18" fillId="6" borderId="7" applyNumberFormat="0" applyAlignment="0" applyProtection="0">
      <alignment vertical="center"/>
    </xf>
    <xf numFmtId="0" fontId="19" fillId="6" borderId="6" applyNumberFormat="0" applyAlignment="0" applyProtection="0">
      <alignment vertical="center"/>
    </xf>
    <xf numFmtId="0" fontId="20" fillId="7"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7" fillId="32" borderId="0" applyNumberFormat="0" applyBorder="0" applyAlignment="0" applyProtection="0">
      <alignment vertical="center"/>
    </xf>
    <xf numFmtId="0" fontId="27" fillId="33" borderId="0" applyNumberFormat="0" applyBorder="0" applyAlignment="0" applyProtection="0">
      <alignment vertical="center"/>
    </xf>
    <xf numFmtId="0" fontId="26" fillId="34" borderId="0" applyNumberFormat="0" applyBorder="0" applyAlignment="0" applyProtection="0">
      <alignment vertical="center"/>
    </xf>
  </cellStyleXfs>
  <cellXfs count="22">
    <xf numFmtId="0" fontId="0" fillId="0" borderId="0" xfId="0">
      <alignment vertical="center"/>
    </xf>
    <xf numFmtId="0" fontId="1" fillId="0" borderId="0" xfId="0" applyFont="1" applyFill="1">
      <alignment vertical="center"/>
    </xf>
    <xf numFmtId="0" fontId="0" fillId="0" borderId="0" xfId="0" applyFill="1">
      <alignment vertical="center"/>
    </xf>
    <xf numFmtId="0" fontId="2" fillId="0" borderId="0" xfId="0" applyFont="1" applyFill="1" applyAlignment="1">
      <alignment wrapText="1"/>
    </xf>
    <xf numFmtId="0" fontId="3" fillId="0" borderId="0" xfId="0" applyFont="1" applyFill="1">
      <alignment vertical="center"/>
    </xf>
    <xf numFmtId="0" fontId="4" fillId="0" borderId="0" xfId="0" applyFont="1" applyFill="1" applyAlignment="1">
      <alignment vertical="top"/>
    </xf>
    <xf numFmtId="0" fontId="5" fillId="0" borderId="0" xfId="0" applyFont="1" applyFill="1" applyAlignment="1">
      <alignment horizontal="center" vertical="center"/>
    </xf>
    <xf numFmtId="0" fontId="6" fillId="2" borderId="1" xfId="0" applyFont="1" applyFill="1" applyBorder="1" applyAlignment="1">
      <alignment horizontal="center" vertical="center" wrapText="1"/>
    </xf>
    <xf numFmtId="176" fontId="6" fillId="2"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Fill="1" applyBorder="1" applyAlignment="1">
      <alignment horizontal="center" vertical="center" wrapText="1"/>
    </xf>
    <xf numFmtId="0" fontId="0" fillId="0" borderId="1" xfId="0" applyFill="1" applyBorder="1">
      <alignment vertical="center"/>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2" fillId="3" borderId="1" xfId="0" applyFont="1" applyFill="1" applyBorder="1" applyAlignment="1">
      <alignment wrapText="1"/>
    </xf>
    <xf numFmtId="0" fontId="1" fillId="0" borderId="2" xfId="0" applyFont="1" applyBorder="1" applyAlignment="1">
      <alignment horizontal="center" vertical="center" wrapText="1"/>
    </xf>
    <xf numFmtId="0" fontId="7" fillId="0" borderId="1" xfId="0" applyFont="1" applyFill="1" applyBorder="1" applyAlignment="1">
      <alignment horizontal="center" vertical="center" wrapText="1"/>
    </xf>
    <xf numFmtId="0" fontId="0" fillId="0" borderId="1" xfId="0" applyFill="1" applyBorder="1" applyAlignment="1">
      <alignment horizontal="center" vertical="center"/>
    </xf>
    <xf numFmtId="0" fontId="7" fillId="0" borderId="1" xfId="0" applyNumberFormat="1" applyFont="1" applyFill="1" applyBorder="1" applyAlignment="1" applyProtection="1">
      <alignment horizontal="center" vertical="center" wrapText="1"/>
    </xf>
    <xf numFmtId="0" fontId="8" fillId="0" borderId="1" xfId="0" applyFont="1" applyFill="1" applyBorder="1" applyAlignment="1">
      <alignment horizontal="left" vertical="center" wrapText="1"/>
    </xf>
    <xf numFmtId="0" fontId="0" fillId="0" borderId="0" xfId="0" applyFill="1" applyAlignment="1">
      <alignment vertical="center"/>
    </xf>
    <xf numFmtId="0" fontId="0" fillId="0" borderId="0" xfId="0" applyFill="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cellimages.xml.rels><?xml version="1.0" encoding="UTF-8" standalone="yes"?>
<Relationships xmlns="http://schemas.openxmlformats.org/package/2006/relationships"><Relationship Id="rId9" Type="http://schemas.openxmlformats.org/officeDocument/2006/relationships/image" Target="media/image9.png"/><Relationship Id="rId8" Type="http://schemas.openxmlformats.org/officeDocument/2006/relationships/image" Target="media/image8.png"/><Relationship Id="rId7" Type="http://schemas.openxmlformats.org/officeDocument/2006/relationships/image" Target="media/image7.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3" Type="http://schemas.openxmlformats.org/officeDocument/2006/relationships/image" Target="media/image3.png"/><Relationship Id="rId2" Type="http://schemas.openxmlformats.org/officeDocument/2006/relationships/image" Target="media/image2.png"/><Relationship Id="rId10" Type="http://schemas.openxmlformats.org/officeDocument/2006/relationships/image" Target="media/image10.png"/><Relationship Id="rId1" Type="http://schemas.openxmlformats.org/officeDocument/2006/relationships/image" Target="media/image1.png"/></Relationships>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www.wps.cn/officeDocument/2020/cellImage" Target="cellimag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4"/>
  <sheetViews>
    <sheetView tabSelected="1" zoomScale="90" zoomScaleNormal="90" zoomScaleSheetLayoutView="80" workbookViewId="0">
      <selection activeCell="J12" sqref="J12"/>
    </sheetView>
  </sheetViews>
  <sheetFormatPr defaultColWidth="9" defaultRowHeight="20.25"/>
  <cols>
    <col min="1" max="1" width="6.25833333333333" style="2" customWidth="1"/>
    <col min="2" max="2" width="10.775" style="2" customWidth="1"/>
    <col min="3" max="3" width="20.9416666666667" style="2" customWidth="1"/>
    <col min="4" max="4" width="34.7166666666667" style="2" customWidth="1"/>
    <col min="5" max="5" width="86.4583333333333" style="4" customWidth="1"/>
    <col min="6" max="6" width="6.25833333333333" style="2" customWidth="1"/>
    <col min="7" max="7" width="8.25833333333333" style="2" customWidth="1"/>
    <col min="8" max="10" width="24.6333333333333" style="5" customWidth="1"/>
    <col min="11" max="16384" width="9" style="2"/>
  </cols>
  <sheetData>
    <row r="1" ht="51" customHeight="1" spans="1:10">
      <c r="A1" s="6" t="s">
        <v>0</v>
      </c>
      <c r="B1" s="6"/>
      <c r="C1" s="6"/>
      <c r="D1" s="6"/>
      <c r="E1" s="6"/>
      <c r="F1" s="6"/>
      <c r="G1" s="6"/>
      <c r="H1" s="6"/>
      <c r="I1" s="6"/>
      <c r="J1" s="6"/>
    </row>
    <row r="2" s="1" customFormat="1" ht="42" customHeight="1" spans="1:10">
      <c r="A2" s="7" t="s">
        <v>1</v>
      </c>
      <c r="B2" s="7" t="s">
        <v>2</v>
      </c>
      <c r="C2" s="7" t="s">
        <v>3</v>
      </c>
      <c r="D2" s="7" t="s">
        <v>4</v>
      </c>
      <c r="E2" s="7" t="s">
        <v>5</v>
      </c>
      <c r="F2" s="7" t="s">
        <v>6</v>
      </c>
      <c r="G2" s="7" t="s">
        <v>7</v>
      </c>
      <c r="H2" s="8" t="s">
        <v>8</v>
      </c>
      <c r="I2" s="8" t="s">
        <v>9</v>
      </c>
      <c r="J2" s="8" t="s">
        <v>10</v>
      </c>
    </row>
    <row r="3" s="2" customFormat="1" ht="274" customHeight="1" spans="1:10">
      <c r="A3" s="9">
        <v>1</v>
      </c>
      <c r="B3" s="9" t="s">
        <v>11</v>
      </c>
      <c r="C3" s="10" t="s">
        <v>12</v>
      </c>
      <c r="D3" s="11" t="str">
        <f>_xlfn.DISPIMG("ID_15062988C5CA4459B4240AF59A66A46F",1)</f>
        <v>=DISPIMG("ID_15062988C5CA4459B4240AF59A66A46F",1)</v>
      </c>
      <c r="E3" s="12" t="s">
        <v>13</v>
      </c>
      <c r="F3" s="9" t="s">
        <v>14</v>
      </c>
      <c r="G3" s="9">
        <v>28</v>
      </c>
      <c r="H3" s="9"/>
      <c r="I3" s="9"/>
      <c r="J3" s="9" t="s">
        <v>15</v>
      </c>
    </row>
    <row r="4" s="3" customFormat="1" ht="240" customHeight="1" spans="1:10">
      <c r="A4" s="9">
        <v>2</v>
      </c>
      <c r="B4" s="9" t="s">
        <v>16</v>
      </c>
      <c r="C4" s="10" t="s">
        <v>17</v>
      </c>
      <c r="D4" s="13" t="str">
        <f>_xlfn.DISPIMG("ID_94A9BF3E174E45EDA27FAEA6993AAFF6",1)</f>
        <v>=DISPIMG("ID_94A9BF3E174E45EDA27FAEA6993AAFF6",1)</v>
      </c>
      <c r="E4" s="12" t="s">
        <v>18</v>
      </c>
      <c r="F4" s="9" t="s">
        <v>14</v>
      </c>
      <c r="G4" s="9">
        <v>28</v>
      </c>
      <c r="H4" s="9"/>
      <c r="I4" s="9"/>
      <c r="J4" s="9" t="s">
        <v>15</v>
      </c>
    </row>
    <row r="5" s="3" customFormat="1" ht="227" customHeight="1" spans="1:10">
      <c r="A5" s="9">
        <v>3</v>
      </c>
      <c r="B5" s="9" t="s">
        <v>19</v>
      </c>
      <c r="C5" s="10" t="s">
        <v>20</v>
      </c>
      <c r="D5" s="14" t="str">
        <f>_xlfn.DISPIMG("ID_7A91A4816A6F48759731A1770E59169F",1)</f>
        <v>=DISPIMG("ID_7A91A4816A6F48759731A1770E59169F",1)</v>
      </c>
      <c r="E5" s="12" t="s">
        <v>21</v>
      </c>
      <c r="F5" s="9" t="s">
        <v>14</v>
      </c>
      <c r="G5" s="9">
        <v>28</v>
      </c>
      <c r="H5" s="9"/>
      <c r="I5" s="9"/>
      <c r="J5" s="9" t="s">
        <v>15</v>
      </c>
    </row>
    <row r="6" s="3" customFormat="1" ht="144" customHeight="1" spans="1:10">
      <c r="A6" s="9">
        <v>4</v>
      </c>
      <c r="B6" s="9" t="s">
        <v>22</v>
      </c>
      <c r="C6" s="10" t="s">
        <v>23</v>
      </c>
      <c r="D6" s="14" t="str">
        <f>_xlfn.DISPIMG("ID_B3B08DACEAD74B8F83BA99FB49A0125A",1)</f>
        <v>=DISPIMG("ID_B3B08DACEAD74B8F83BA99FB49A0125A",1)</v>
      </c>
      <c r="E6" s="12" t="s">
        <v>24</v>
      </c>
      <c r="F6" s="9" t="s">
        <v>25</v>
      </c>
      <c r="G6" s="9">
        <v>28</v>
      </c>
      <c r="H6" s="9"/>
      <c r="I6" s="9"/>
      <c r="J6" s="9" t="s">
        <v>15</v>
      </c>
    </row>
    <row r="7" s="3" customFormat="1" ht="321" customHeight="1" spans="1:10">
      <c r="A7" s="9">
        <v>5</v>
      </c>
      <c r="B7" s="9" t="s">
        <v>26</v>
      </c>
      <c r="C7" s="9" t="s">
        <v>27</v>
      </c>
      <c r="D7" s="9" t="str">
        <f>_xlfn.DISPIMG("ID_59E9EC7F9398444FBA0186C7BAE2DD22",1)</f>
        <v>=DISPIMG("ID_59E9EC7F9398444FBA0186C7BAE2DD22",1)</v>
      </c>
      <c r="E7" s="12" t="s">
        <v>28</v>
      </c>
      <c r="F7" s="9" t="s">
        <v>29</v>
      </c>
      <c r="G7" s="9">
        <v>28</v>
      </c>
      <c r="H7" s="9"/>
      <c r="I7" s="9"/>
      <c r="J7" s="9" t="s">
        <v>15</v>
      </c>
    </row>
    <row r="8" s="3" customFormat="1" ht="177" customHeight="1" spans="1:10">
      <c r="A8" s="9">
        <v>6</v>
      </c>
      <c r="B8" s="9" t="s">
        <v>30</v>
      </c>
      <c r="C8" s="9" t="s">
        <v>31</v>
      </c>
      <c r="D8" s="9" t="str">
        <f>_xlfn.DISPIMG("ID_23625A6753C4459BA1630FA21DEBEF50",1)</f>
        <v>=DISPIMG("ID_23625A6753C4459BA1630FA21DEBEF50",1)</v>
      </c>
      <c r="E8" s="9" t="s">
        <v>32</v>
      </c>
      <c r="F8" s="9" t="s">
        <v>33</v>
      </c>
      <c r="G8" s="9">
        <v>14</v>
      </c>
      <c r="H8" s="9"/>
      <c r="I8" s="9"/>
      <c r="J8" s="9" t="s">
        <v>34</v>
      </c>
    </row>
    <row r="9" s="3" customFormat="1" ht="201" customHeight="1" spans="1:10">
      <c r="A9" s="9">
        <v>7</v>
      </c>
      <c r="B9" s="15" t="s">
        <v>35</v>
      </c>
      <c r="C9" s="15" t="s">
        <v>36</v>
      </c>
      <c r="D9" s="9" t="str">
        <f>_xlfn.DISPIMG("ID_DABBE7C778974983A90A55A406142D7E",1)</f>
        <v>=DISPIMG("ID_DABBE7C778974983A90A55A406142D7E",1)</v>
      </c>
      <c r="E9" s="13" t="s">
        <v>37</v>
      </c>
      <c r="F9" s="15" t="s">
        <v>33</v>
      </c>
      <c r="G9" s="15">
        <v>14</v>
      </c>
      <c r="H9" s="9"/>
      <c r="I9" s="9"/>
      <c r="J9" s="9" t="s">
        <v>38</v>
      </c>
    </row>
    <row r="10" s="3" customFormat="1" ht="277" customHeight="1" spans="1:10">
      <c r="A10" s="9">
        <v>8</v>
      </c>
      <c r="B10" s="9" t="s">
        <v>39</v>
      </c>
      <c r="C10" s="9" t="s">
        <v>40</v>
      </c>
      <c r="D10" s="9" t="str">
        <f>_xlfn.DISPIMG("ID_7244C8BF1A9943AEA22E1F24A6689D86",1)</f>
        <v>=DISPIMG("ID_7244C8BF1A9943AEA22E1F24A6689D86",1)</v>
      </c>
      <c r="E10" s="9" t="s">
        <v>41</v>
      </c>
      <c r="F10" s="9" t="s">
        <v>33</v>
      </c>
      <c r="G10" s="9">
        <v>14</v>
      </c>
      <c r="H10" s="9"/>
      <c r="I10" s="9"/>
      <c r="J10" s="9" t="s">
        <v>42</v>
      </c>
    </row>
    <row r="11" s="3" customFormat="1" ht="389" customHeight="1" spans="1:10">
      <c r="A11" s="9">
        <v>9</v>
      </c>
      <c r="B11" s="9" t="s">
        <v>43</v>
      </c>
      <c r="C11" s="9" t="s">
        <v>44</v>
      </c>
      <c r="D11" s="9" t="str">
        <f>_xlfn.DISPIMG("ID_9DA056B120AF4B8398AC5AD1DB74683D",1)</f>
        <v>=DISPIMG("ID_9DA056B120AF4B8398AC5AD1DB74683D",1)</v>
      </c>
      <c r="E11" s="12" t="s">
        <v>45</v>
      </c>
      <c r="F11" s="9"/>
      <c r="G11" s="9">
        <v>14</v>
      </c>
      <c r="H11" s="9"/>
      <c r="I11" s="9"/>
      <c r="J11" s="9"/>
    </row>
    <row r="12" s="3" customFormat="1" ht="89" customHeight="1" spans="1:10">
      <c r="A12" s="9">
        <v>10</v>
      </c>
      <c r="B12" s="16" t="s">
        <v>46</v>
      </c>
      <c r="C12" s="17" t="s">
        <v>47</v>
      </c>
      <c r="D12" s="18" t="str">
        <f>_xlfn.DISPIMG("ID_D85582CCC85D49819062F93D790AA3A5",1)</f>
        <v>=DISPIMG("ID_D85582CCC85D49819062F93D790AA3A5",1)</v>
      </c>
      <c r="E12" s="19" t="s">
        <v>48</v>
      </c>
      <c r="F12" s="17"/>
      <c r="G12" s="17">
        <v>2</v>
      </c>
      <c r="H12" s="9"/>
      <c r="I12" s="9"/>
      <c r="J12" s="9" t="s">
        <v>15</v>
      </c>
    </row>
    <row r="13" s="3" customFormat="1" ht="92" customHeight="1" spans="1:10">
      <c r="A13" s="9">
        <v>11</v>
      </c>
      <c r="B13" s="9" t="s">
        <v>49</v>
      </c>
      <c r="C13" s="9"/>
      <c r="D13" s="9"/>
      <c r="E13" s="9" t="s">
        <v>50</v>
      </c>
      <c r="F13" s="9"/>
      <c r="G13" s="9">
        <v>1</v>
      </c>
      <c r="H13" s="9"/>
      <c r="I13" s="9"/>
      <c r="J13" s="9"/>
    </row>
    <row r="14" ht="33" customHeight="1" spans="1:10">
      <c r="A14" s="20"/>
      <c r="B14" s="20"/>
      <c r="C14" s="20"/>
      <c r="D14" s="20"/>
      <c r="E14" s="20"/>
      <c r="F14" s="20"/>
      <c r="G14" s="20" t="s">
        <v>51</v>
      </c>
      <c r="H14" s="21"/>
      <c r="I14" s="21"/>
      <c r="J14" s="21"/>
    </row>
  </sheetData>
  <autoFilter xmlns:etc="http://www.wps.cn/officeDocument/2017/etCustomData" ref="A2:XDZ14" etc:filterBottomFollowUsedRange="0">
    <extLst/>
  </autoFilter>
  <mergeCells count="2">
    <mergeCell ref="A1:J1"/>
    <mergeCell ref="H14:J14"/>
  </mergeCells>
  <printOptions horizontalCentered="1"/>
  <pageMargins left="0.275" right="0.275" top="0.393055555555556" bottom="0.354166666666667" header="0.236111111111111" footer="0.156944444444444"/>
  <pageSetup paperSize="9" scale="47" orientation="portrait"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两人一间</vt: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w_w</cp:lastModifiedBy>
  <dcterms:created xsi:type="dcterms:W3CDTF">2025-08-29T01:35:00Z</dcterms:created>
  <dcterms:modified xsi:type="dcterms:W3CDTF">2026-08-05T03:26:06Z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DD42E69AAA7B4B78832A1FD7C6BCF56D_13</vt:lpwstr>
  </property>
  <property fmtid="{D5CDD505-2E9C-101B-9397-08002B2CF9AE}" pid="3" name="KSOProductBuildVer">
    <vt:lpwstr>2052-12.1.0.26895</vt:lpwstr>
  </property>
  <property fmtid="{D5CDD505-2E9C-101B-9397-08002B2CF9AE}" pid="4" name="KSOReadingLayout">
    <vt:bool>true</vt:bool>
  </property>
  <property fmtid="{D5CDD505-2E9C-101B-9397-08002B2CF9AE}" pid="5" name="CalculationRule">
    <vt:i4>0</vt:i4>
  </property>
</Properties>
</file>