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kevin/Desktop/工作/交易集团/投标2026/"/>
    </mc:Choice>
  </mc:AlternateContent>
  <xr:revisionPtr revIDLastSave="0" documentId="13_ncr:1_{CC1F886B-0A28-8043-96BE-5271140A4DFE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2-1云服务分类投标报价" sheetId="1" r:id="rId1"/>
    <sheet name="2-1-01-计算 单项报价单" sheetId="2" r:id="rId2"/>
    <sheet name="2-1-02-数据库 单项报价单" sheetId="3" r:id="rId3"/>
    <sheet name="2-1-03-存储 单项报价单" sheetId="4" r:id="rId4"/>
    <sheet name="2-1-04-大数据 单项报价单" sheetId="5" r:id="rId5"/>
    <sheet name="2-1-05-网络 单项报价单" sheetId="6" r:id="rId6"/>
    <sheet name="2-1-06-安全 单项报价单" sheetId="7" r:id="rId7"/>
    <sheet name="2-1-07-音视频 单项报价单" sheetId="8" r:id="rId8"/>
    <sheet name="2-1-08-云通信 单项报价单" sheetId="9" r:id="rId9"/>
    <sheet name="2-1-09-容器 单项报价单" sheetId="10" r:id="rId10"/>
    <sheet name="2-1-10-区块链 单项报价单" sheetId="11" r:id="rId11"/>
    <sheet name="2-1-11-云监控 单项报价单" sheetId="12" r:id="rId12"/>
    <sheet name="2-1-12-开发与运维 单项报价单" sheetId="13" r:id="rId13"/>
    <sheet name="2-1-13-中间件 单项报价单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9" l="1"/>
  <c r="I4" i="7"/>
  <c r="I5" i="7"/>
  <c r="I6" i="7"/>
  <c r="I7" i="7"/>
  <c r="I8" i="7"/>
  <c r="I9" i="7"/>
  <c r="I11" i="7"/>
  <c r="H8" i="14"/>
  <c r="I8" i="14" s="1"/>
  <c r="H7" i="14"/>
  <c r="I7" i="14" s="1"/>
  <c r="H6" i="14"/>
  <c r="I6" i="14" s="1"/>
  <c r="H5" i="14"/>
  <c r="I5" i="14" s="1"/>
  <c r="C46" i="1" s="1"/>
  <c r="H4" i="14"/>
  <c r="I4" i="14" s="1"/>
  <c r="H3" i="14"/>
  <c r="I3" i="14" s="1"/>
  <c r="H3" i="13"/>
  <c r="I3" i="13" s="1"/>
  <c r="H3" i="12"/>
  <c r="I3" i="12" s="1"/>
  <c r="I4" i="12" s="1"/>
  <c r="C43" i="1" s="1"/>
  <c r="H4" i="11"/>
  <c r="I4" i="11" s="1"/>
  <c r="H3" i="11"/>
  <c r="I3" i="11" s="1"/>
  <c r="H9" i="10"/>
  <c r="I9" i="10" s="1"/>
  <c r="C41" i="1" s="1"/>
  <c r="H8" i="10"/>
  <c r="I8" i="10" s="1"/>
  <c r="H7" i="10"/>
  <c r="I7" i="10" s="1"/>
  <c r="H6" i="10"/>
  <c r="I6" i="10" s="1"/>
  <c r="H5" i="10"/>
  <c r="I5" i="10" s="1"/>
  <c r="H4" i="10"/>
  <c r="I4" i="10" s="1"/>
  <c r="H3" i="10"/>
  <c r="I3" i="10" s="1"/>
  <c r="H5" i="9"/>
  <c r="H4" i="9"/>
  <c r="I4" i="9" s="1"/>
  <c r="C38" i="1" s="1"/>
  <c r="H3" i="9"/>
  <c r="I3" i="9" s="1"/>
  <c r="H10" i="8"/>
  <c r="I10" i="8" s="1"/>
  <c r="C36" i="1" s="1"/>
  <c r="H9" i="8"/>
  <c r="I9" i="8" s="1"/>
  <c r="C35" i="1" s="1"/>
  <c r="H8" i="8"/>
  <c r="I8" i="8" s="1"/>
  <c r="H7" i="8"/>
  <c r="I7" i="8" s="1"/>
  <c r="H6" i="8"/>
  <c r="I6" i="8" s="1"/>
  <c r="H5" i="8"/>
  <c r="I5" i="8" s="1"/>
  <c r="H4" i="8"/>
  <c r="I4" i="8" s="1"/>
  <c r="C34" i="1" s="1"/>
  <c r="H3" i="8"/>
  <c r="I3" i="8" s="1"/>
  <c r="H12" i="7"/>
  <c r="I12" i="7" s="1"/>
  <c r="C32" i="1" s="1"/>
  <c r="H11" i="7"/>
  <c r="H10" i="7"/>
  <c r="I10" i="7" s="1"/>
  <c r="C30" i="1" s="1"/>
  <c r="H9" i="7"/>
  <c r="C29" i="1" s="1"/>
  <c r="H8" i="7"/>
  <c r="C28" i="1" s="1"/>
  <c r="H7" i="7"/>
  <c r="H6" i="7"/>
  <c r="C27" i="1" s="1"/>
  <c r="H5" i="7"/>
  <c r="C26" i="1" s="1"/>
  <c r="H4" i="7"/>
  <c r="H3" i="7"/>
  <c r="I3" i="7" s="1"/>
  <c r="H20" i="6"/>
  <c r="I20" i="6" s="1"/>
  <c r="H19" i="6"/>
  <c r="I19" i="6" s="1"/>
  <c r="C24" i="1" s="1"/>
  <c r="H18" i="6"/>
  <c r="I18" i="6" s="1"/>
  <c r="H17" i="6"/>
  <c r="I17" i="6" s="1"/>
  <c r="C23" i="1" s="1"/>
  <c r="H16" i="6"/>
  <c r="I16" i="6" s="1"/>
  <c r="H15" i="6"/>
  <c r="I15" i="6" s="1"/>
  <c r="C22" i="1" s="1"/>
  <c r="H14" i="6"/>
  <c r="I14" i="6" s="1"/>
  <c r="H13" i="6"/>
  <c r="I13" i="6" s="1"/>
  <c r="H12" i="6"/>
  <c r="I12" i="6" s="1"/>
  <c r="C21" i="1" s="1"/>
  <c r="H11" i="6"/>
  <c r="I11" i="6" s="1"/>
  <c r="C20" i="1" s="1"/>
  <c r="H10" i="6"/>
  <c r="I10" i="6" s="1"/>
  <c r="C19" i="1" s="1"/>
  <c r="H9" i="6"/>
  <c r="I9" i="6" s="1"/>
  <c r="H8" i="6"/>
  <c r="I8" i="6" s="1"/>
  <c r="H7" i="6"/>
  <c r="I7" i="6" s="1"/>
  <c r="H6" i="6"/>
  <c r="I6" i="6" s="1"/>
  <c r="C18" i="1" s="1"/>
  <c r="H5" i="6"/>
  <c r="I5" i="6" s="1"/>
  <c r="H4" i="6"/>
  <c r="I4" i="6" s="1"/>
  <c r="H3" i="6"/>
  <c r="I3" i="6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I11" i="5"/>
  <c r="H11" i="5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5" i="4"/>
  <c r="I25" i="4" s="1"/>
  <c r="H24" i="4"/>
  <c r="I24" i="4" s="1"/>
  <c r="H23" i="4"/>
  <c r="I23" i="4" s="1"/>
  <c r="H22" i="4"/>
  <c r="I22" i="4" s="1"/>
  <c r="H21" i="4"/>
  <c r="I21" i="4" s="1"/>
  <c r="H20" i="4"/>
  <c r="I20" i="4" s="1"/>
  <c r="C15" i="1" s="1"/>
  <c r="H19" i="4"/>
  <c r="I19" i="4" s="1"/>
  <c r="H18" i="4"/>
  <c r="I18" i="4" s="1"/>
  <c r="H17" i="4"/>
  <c r="I17" i="4" s="1"/>
  <c r="H16" i="4"/>
  <c r="I16" i="4" s="1"/>
  <c r="H15" i="4"/>
  <c r="I15" i="4" s="1"/>
  <c r="C14" i="1" s="1"/>
  <c r="H14" i="4"/>
  <c r="I14" i="4" s="1"/>
  <c r="C13" i="1" s="1"/>
  <c r="H13" i="4"/>
  <c r="I13" i="4" s="1"/>
  <c r="H12" i="4"/>
  <c r="I12" i="4" s="1"/>
  <c r="H11" i="4"/>
  <c r="I11" i="4" s="1"/>
  <c r="H10" i="4"/>
  <c r="I10" i="4" s="1"/>
  <c r="H9" i="4"/>
  <c r="I9" i="4" s="1"/>
  <c r="C12" i="1" s="1"/>
  <c r="H8" i="4"/>
  <c r="I8" i="4" s="1"/>
  <c r="H7" i="4"/>
  <c r="I7" i="4" s="1"/>
  <c r="H6" i="4"/>
  <c r="I6" i="4" s="1"/>
  <c r="H5" i="4"/>
  <c r="I5" i="4" s="1"/>
  <c r="H4" i="4"/>
  <c r="I4" i="4" s="1"/>
  <c r="H3" i="4"/>
  <c r="I3" i="4" s="1"/>
  <c r="L81" i="3"/>
  <c r="M81" i="3" s="1"/>
  <c r="L80" i="3"/>
  <c r="M80" i="3" s="1"/>
  <c r="L79" i="3"/>
  <c r="M79" i="3" s="1"/>
  <c r="C10" i="1" s="1"/>
  <c r="L78" i="3"/>
  <c r="M78" i="3" s="1"/>
  <c r="C9" i="1" s="1"/>
  <c r="L77" i="3"/>
  <c r="M77" i="3" s="1"/>
  <c r="L76" i="3"/>
  <c r="M76" i="3" s="1"/>
  <c r="L75" i="3"/>
  <c r="M75" i="3" s="1"/>
  <c r="L74" i="3"/>
  <c r="M74" i="3" s="1"/>
  <c r="L73" i="3"/>
  <c r="M73" i="3" s="1"/>
  <c r="L72" i="3"/>
  <c r="M72" i="3" s="1"/>
  <c r="L71" i="3"/>
  <c r="M71" i="3" s="1"/>
  <c r="L70" i="3"/>
  <c r="M70" i="3" s="1"/>
  <c r="C8" i="1" s="1"/>
  <c r="L69" i="3"/>
  <c r="M69" i="3" s="1"/>
  <c r="L68" i="3"/>
  <c r="M68" i="3" s="1"/>
  <c r="L67" i="3"/>
  <c r="M67" i="3" s="1"/>
  <c r="L66" i="3"/>
  <c r="M66" i="3" s="1"/>
  <c r="L65" i="3"/>
  <c r="M65" i="3" s="1"/>
  <c r="L64" i="3"/>
  <c r="M64" i="3" s="1"/>
  <c r="L63" i="3"/>
  <c r="M63" i="3" s="1"/>
  <c r="L62" i="3"/>
  <c r="M62" i="3" s="1"/>
  <c r="C7" i="1" s="1"/>
  <c r="L61" i="3"/>
  <c r="M61" i="3" s="1"/>
  <c r="L60" i="3"/>
  <c r="M60" i="3" s="1"/>
  <c r="L59" i="3"/>
  <c r="M59" i="3" s="1"/>
  <c r="L58" i="3"/>
  <c r="M58" i="3" s="1"/>
  <c r="C6" i="1" s="1"/>
  <c r="L57" i="3"/>
  <c r="M57" i="3" s="1"/>
  <c r="L56" i="3"/>
  <c r="M56" i="3" s="1"/>
  <c r="L55" i="3"/>
  <c r="M55" i="3" s="1"/>
  <c r="L54" i="3"/>
  <c r="M54" i="3" s="1"/>
  <c r="L53" i="3"/>
  <c r="M53" i="3" s="1"/>
  <c r="L52" i="3"/>
  <c r="M52" i="3" s="1"/>
  <c r="L51" i="3"/>
  <c r="M51" i="3" s="1"/>
  <c r="L50" i="3"/>
  <c r="M50" i="3" s="1"/>
  <c r="L49" i="3"/>
  <c r="M49" i="3" s="1"/>
  <c r="L48" i="3"/>
  <c r="M48" i="3" s="1"/>
  <c r="L47" i="3"/>
  <c r="M47" i="3" s="1"/>
  <c r="L46" i="3"/>
  <c r="M46" i="3" s="1"/>
  <c r="L45" i="3"/>
  <c r="M45" i="3" s="1"/>
  <c r="L44" i="3"/>
  <c r="M44" i="3" s="1"/>
  <c r="L43" i="3"/>
  <c r="M43" i="3" s="1"/>
  <c r="L42" i="3"/>
  <c r="M42" i="3" s="1"/>
  <c r="L41" i="3"/>
  <c r="M41" i="3" s="1"/>
  <c r="L40" i="3"/>
  <c r="M40" i="3" s="1"/>
  <c r="L39" i="3"/>
  <c r="M39" i="3" s="1"/>
  <c r="L38" i="3"/>
  <c r="M38" i="3" s="1"/>
  <c r="L37" i="3"/>
  <c r="M37" i="3" s="1"/>
  <c r="L36" i="3"/>
  <c r="M36" i="3" s="1"/>
  <c r="L35" i="3"/>
  <c r="M35" i="3" s="1"/>
  <c r="L34" i="3"/>
  <c r="M34" i="3" s="1"/>
  <c r="L33" i="3"/>
  <c r="M33" i="3" s="1"/>
  <c r="L32" i="3"/>
  <c r="M32" i="3" s="1"/>
  <c r="L31" i="3"/>
  <c r="M31" i="3" s="1"/>
  <c r="L30" i="3"/>
  <c r="M30" i="3" s="1"/>
  <c r="L29" i="3"/>
  <c r="M29" i="3" s="1"/>
  <c r="L28" i="3"/>
  <c r="M28" i="3" s="1"/>
  <c r="L27" i="3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21" i="3"/>
  <c r="M21" i="3" s="1"/>
  <c r="L20" i="3"/>
  <c r="M20" i="3" s="1"/>
  <c r="L19" i="3"/>
  <c r="M19" i="3" s="1"/>
  <c r="L18" i="3"/>
  <c r="M18" i="3" s="1"/>
  <c r="L17" i="3"/>
  <c r="M17" i="3" s="1"/>
  <c r="L16" i="3"/>
  <c r="M16" i="3" s="1"/>
  <c r="L15" i="3"/>
  <c r="M15" i="3" s="1"/>
  <c r="L14" i="3"/>
  <c r="M14" i="3" s="1"/>
  <c r="L13" i="3"/>
  <c r="M13" i="3" s="1"/>
  <c r="L12" i="3"/>
  <c r="M12" i="3" s="1"/>
  <c r="L11" i="3"/>
  <c r="M11" i="3" s="1"/>
  <c r="L10" i="3"/>
  <c r="M10" i="3" s="1"/>
  <c r="L9" i="3"/>
  <c r="M9" i="3" s="1"/>
  <c r="L8" i="3"/>
  <c r="M8" i="3" s="1"/>
  <c r="L7" i="3"/>
  <c r="M7" i="3" s="1"/>
  <c r="L6" i="3"/>
  <c r="M6" i="3" s="1"/>
  <c r="L5" i="3"/>
  <c r="M5" i="3" s="1"/>
  <c r="L4" i="3"/>
  <c r="M4" i="3" s="1"/>
  <c r="K116" i="2"/>
  <c r="L116" i="2" s="1"/>
  <c r="K115" i="2"/>
  <c r="L115" i="2" s="1"/>
  <c r="K114" i="2"/>
  <c r="L114" i="2" s="1"/>
  <c r="K113" i="2"/>
  <c r="L113" i="2" s="1"/>
  <c r="C4" i="1" s="1"/>
  <c r="K112" i="2"/>
  <c r="L112" i="2" s="1"/>
  <c r="K111" i="2"/>
  <c r="L111" i="2" s="1"/>
  <c r="K110" i="2"/>
  <c r="L110" i="2" s="1"/>
  <c r="K109" i="2"/>
  <c r="L109" i="2" s="1"/>
  <c r="K108" i="2"/>
  <c r="L108" i="2" s="1"/>
  <c r="K107" i="2"/>
  <c r="L107" i="2" s="1"/>
  <c r="K106" i="2"/>
  <c r="L106" i="2" s="1"/>
  <c r="K105" i="2"/>
  <c r="L105" i="2" s="1"/>
  <c r="K104" i="2"/>
  <c r="L104" i="2" s="1"/>
  <c r="K103" i="2"/>
  <c r="L103" i="2" s="1"/>
  <c r="K102" i="2"/>
  <c r="L102" i="2" s="1"/>
  <c r="K101" i="2"/>
  <c r="L101" i="2" s="1"/>
  <c r="K100" i="2"/>
  <c r="L100" i="2" s="1"/>
  <c r="K99" i="2"/>
  <c r="L99" i="2" s="1"/>
  <c r="K98" i="2"/>
  <c r="L98" i="2" s="1"/>
  <c r="K97" i="2"/>
  <c r="L97" i="2" s="1"/>
  <c r="K96" i="2"/>
  <c r="L96" i="2" s="1"/>
  <c r="K95" i="2"/>
  <c r="L95" i="2" s="1"/>
  <c r="K94" i="2"/>
  <c r="L94" i="2" s="1"/>
  <c r="K93" i="2"/>
  <c r="L93" i="2" s="1"/>
  <c r="K92" i="2"/>
  <c r="L92" i="2" s="1"/>
  <c r="K91" i="2"/>
  <c r="L91" i="2" s="1"/>
  <c r="K90" i="2"/>
  <c r="L90" i="2" s="1"/>
  <c r="K89" i="2"/>
  <c r="L89" i="2" s="1"/>
  <c r="K88" i="2"/>
  <c r="L88" i="2" s="1"/>
  <c r="K87" i="2"/>
  <c r="L87" i="2" s="1"/>
  <c r="K86" i="2"/>
  <c r="L86" i="2" s="1"/>
  <c r="K85" i="2"/>
  <c r="L85" i="2" s="1"/>
  <c r="K84" i="2"/>
  <c r="L84" i="2" s="1"/>
  <c r="K83" i="2"/>
  <c r="L83" i="2" s="1"/>
  <c r="K82" i="2"/>
  <c r="L82" i="2" s="1"/>
  <c r="K81" i="2"/>
  <c r="L81" i="2" s="1"/>
  <c r="K80" i="2"/>
  <c r="L80" i="2" s="1"/>
  <c r="K79" i="2"/>
  <c r="L79" i="2" s="1"/>
  <c r="K78" i="2"/>
  <c r="L78" i="2" s="1"/>
  <c r="K77" i="2"/>
  <c r="L77" i="2" s="1"/>
  <c r="K76" i="2"/>
  <c r="L76" i="2" s="1"/>
  <c r="K75" i="2"/>
  <c r="L75" i="2" s="1"/>
  <c r="K74" i="2"/>
  <c r="L74" i="2" s="1"/>
  <c r="K73" i="2"/>
  <c r="L73" i="2" s="1"/>
  <c r="K72" i="2"/>
  <c r="L72" i="2" s="1"/>
  <c r="K71" i="2"/>
  <c r="L71" i="2" s="1"/>
  <c r="K70" i="2"/>
  <c r="L70" i="2" s="1"/>
  <c r="K69" i="2"/>
  <c r="L69" i="2" s="1"/>
  <c r="K68" i="2"/>
  <c r="L68" i="2" s="1"/>
  <c r="K67" i="2"/>
  <c r="L67" i="2" s="1"/>
  <c r="K66" i="2"/>
  <c r="L66" i="2" s="1"/>
  <c r="K65" i="2"/>
  <c r="L65" i="2" s="1"/>
  <c r="K64" i="2"/>
  <c r="L64" i="2" s="1"/>
  <c r="K63" i="2"/>
  <c r="L63" i="2" s="1"/>
  <c r="K62" i="2"/>
  <c r="L62" i="2" s="1"/>
  <c r="K61" i="2"/>
  <c r="L61" i="2" s="1"/>
  <c r="L60" i="2"/>
  <c r="K60" i="2"/>
  <c r="K59" i="2"/>
  <c r="L59" i="2" s="1"/>
  <c r="K58" i="2"/>
  <c r="L58" i="2" s="1"/>
  <c r="K57" i="2"/>
  <c r="L57" i="2" s="1"/>
  <c r="K56" i="2"/>
  <c r="L56" i="2" s="1"/>
  <c r="K55" i="2"/>
  <c r="L55" i="2" s="1"/>
  <c r="K54" i="2"/>
  <c r="L54" i="2" s="1"/>
  <c r="K53" i="2"/>
  <c r="L53" i="2" s="1"/>
  <c r="K52" i="2"/>
  <c r="L52" i="2" s="1"/>
  <c r="K51" i="2"/>
  <c r="L51" i="2" s="1"/>
  <c r="K50" i="2"/>
  <c r="L50" i="2" s="1"/>
  <c r="K49" i="2"/>
  <c r="L49" i="2" s="1"/>
  <c r="K48" i="2"/>
  <c r="L48" i="2" s="1"/>
  <c r="K47" i="2"/>
  <c r="L47" i="2" s="1"/>
  <c r="K46" i="2"/>
  <c r="L46" i="2" s="1"/>
  <c r="K45" i="2"/>
  <c r="L45" i="2" s="1"/>
  <c r="K44" i="2"/>
  <c r="L44" i="2" s="1"/>
  <c r="K43" i="2"/>
  <c r="L43" i="2" s="1"/>
  <c r="K42" i="2"/>
  <c r="L42" i="2" s="1"/>
  <c r="K41" i="2"/>
  <c r="L41" i="2" s="1"/>
  <c r="K40" i="2"/>
  <c r="L40" i="2" s="1"/>
  <c r="K39" i="2"/>
  <c r="L39" i="2" s="1"/>
  <c r="K38" i="2"/>
  <c r="L38" i="2" s="1"/>
  <c r="K37" i="2"/>
  <c r="L37" i="2" s="1"/>
  <c r="K36" i="2"/>
  <c r="L36" i="2" s="1"/>
  <c r="K35" i="2"/>
  <c r="L35" i="2" s="1"/>
  <c r="K34" i="2"/>
  <c r="L34" i="2" s="1"/>
  <c r="K33" i="2"/>
  <c r="L33" i="2" s="1"/>
  <c r="K32" i="2"/>
  <c r="L32" i="2" s="1"/>
  <c r="K31" i="2"/>
  <c r="L31" i="2" s="1"/>
  <c r="K30" i="2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L16" i="2"/>
  <c r="K16" i="2"/>
  <c r="K15" i="2"/>
  <c r="L15" i="2" s="1"/>
  <c r="K14" i="2"/>
  <c r="L14" i="2" s="1"/>
  <c r="K13" i="2"/>
  <c r="L13" i="2" s="1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  <c r="K4" i="2"/>
  <c r="L4" i="2" s="1"/>
  <c r="C39" i="1" l="1"/>
  <c r="C31" i="1"/>
  <c r="C45" i="1"/>
  <c r="I9" i="14"/>
  <c r="I4" i="13"/>
  <c r="C44" i="1"/>
  <c r="C42" i="1"/>
  <c r="I5" i="11"/>
  <c r="C40" i="1"/>
  <c r="I10" i="10"/>
  <c r="C37" i="1"/>
  <c r="I6" i="9"/>
  <c r="I11" i="8"/>
  <c r="C33" i="1"/>
  <c r="C25" i="1"/>
  <c r="I13" i="7"/>
  <c r="I21" i="6"/>
  <c r="C17" i="1"/>
  <c r="I19" i="5"/>
  <c r="C16" i="1"/>
  <c r="I26" i="4"/>
  <c r="C11" i="1"/>
  <c r="M82" i="3"/>
  <c r="C5" i="1"/>
  <c r="L117" i="2"/>
  <c r="C3" i="1"/>
  <c r="C47" i="1" l="1"/>
</calcChain>
</file>

<file path=xl/sharedStrings.xml><?xml version="1.0" encoding="utf-8"?>
<sst xmlns="http://schemas.openxmlformats.org/spreadsheetml/2006/main" count="954" uniqueCount="253">
  <si>
    <t>13-中间件报价表</t>
  </si>
  <si>
    <t>云服务大类</t>
  </si>
  <si>
    <t>云服务</t>
  </si>
  <si>
    <t>需求规格</t>
  </si>
  <si>
    <t>数量</t>
  </si>
  <si>
    <t>备注</t>
  </si>
  <si>
    <t>官网基础价格/标准价
（单位：元/个/月）</t>
  </si>
  <si>
    <t>唯一折扣率
（1-下浮率，为不得高于1的正数或零）</t>
  </si>
  <si>
    <t>单价报价
（单位：元/个/月，单价报价=官网基础价格/标准价*唯一折扣率）</t>
  </si>
  <si>
    <t>小计
（单位：元，小计=单价报价*数量*12）</t>
  </si>
  <si>
    <t>13-中间件</t>
  </si>
  <si>
    <t>消息服务kafka</t>
  </si>
  <si>
    <t>消息服务kafka峰值带宽专业版20MB/s</t>
  </si>
  <si>
    <t>计费模式：包年包月</t>
  </si>
  <si>
    <t>消息服务kafka云硬盘 600 GB</t>
  </si>
  <si>
    <t>消息队列MQ</t>
  </si>
  <si>
    <t>消息队列Rabbit MQ节点规格：2核4G</t>
  </si>
  <si>
    <t>消息队列Rabbit MQ节点规格：4核8G</t>
  </si>
  <si>
    <t>消息队列Rabbit MQ节点规格：4核12G</t>
  </si>
  <si>
    <t>消息队列Rabbit MQ存储用量：4800（GB*月）</t>
  </si>
  <si>
    <t>13-中间件类云服务费用合计（元）</t>
  </si>
  <si>
    <t>08-云通信类云服务报价表</t>
  </si>
  <si>
    <t>08-云通信</t>
  </si>
  <si>
    <t>短信服务</t>
  </si>
  <si>
    <t>国内短信，1万条/月</t>
  </si>
  <si>
    <t>计费模式：按量计费</t>
  </si>
  <si>
    <t>号码认证</t>
  </si>
  <si>
    <t>按条数计费: 1 次/月</t>
  </si>
  <si>
    <t>即时通信IM</t>
  </si>
  <si>
    <t>实时通信系统，允许两人或多人使用网络实时的传递文字消息、文件、语音与视频交流，支持群组数不低于4000个</t>
  </si>
  <si>
    <t>08-云通信类云服务费用合计（元）</t>
  </si>
  <si>
    <t>01-计算类云服务报价表</t>
  </si>
  <si>
    <t>单价报价
（单位：元/个/月，单价报价=官网基础价格*唯一折扣率）</t>
  </si>
  <si>
    <t>CPU（核数）</t>
  </si>
  <si>
    <t>内存(GB)</t>
  </si>
  <si>
    <t>GPU</t>
  </si>
  <si>
    <t>系统盘(GB)</t>
  </si>
  <si>
    <t>01-计算</t>
  </si>
  <si>
    <t>云服务器</t>
  </si>
  <si>
    <t>/</t>
  </si>
  <si>
    <t>x86架构CPU芯片，CPU基础频率不低于2.5GHz。
计费模式：包年包月</t>
  </si>
  <si>
    <t>x86架构CPU芯片，CPU基础频率不低于2.25GHz。
计费模式：包年包月</t>
  </si>
  <si>
    <t xml:space="preserve">x86架构CPU芯片，CPU基础频率不低于2.7GHz。
计费模式：包年包月 </t>
  </si>
  <si>
    <t xml:space="preserve">x86架构CPU芯片，CPU基础频率不低于2.5GHz。
计费模式：包年包月 </t>
  </si>
  <si>
    <t>1 卡， FP32 TFLOPS
≥ 8.1，显存≥16GB，带宽≥320GB/s</t>
  </si>
  <si>
    <t>1 卡， FP32 TFLOPS
≥8.1，显存≥16GB，带宽≥320GB/s</t>
  </si>
  <si>
    <t>x86架构CPU芯片，CPU基础频率不低于3.2GHz。
计费模式：包年包月</t>
  </si>
  <si>
    <t xml:space="preserve">x86架构CPU芯片，CPU基础频率不低于2.6GHz。
计费模式：包年包月 </t>
  </si>
  <si>
    <t xml:space="preserve">国产arm架构芯片，CPU基础频率不低于2.6GHz。
计费模式：包年包月 </t>
  </si>
  <si>
    <t xml:space="preserve">国产自主可控x86架构芯片，CPU基础频率不低于2.2GHz。
计费模式：包年包月 </t>
  </si>
  <si>
    <t>4卡 ，FP16 TFLOPS ≥110 ，单卡显存≥48GB，显存带宽≥860GB/s</t>
  </si>
  <si>
    <t>云桌面</t>
  </si>
  <si>
    <t>不涉及</t>
  </si>
  <si>
    <t xml:space="preserve">计费模式：包年包月 </t>
  </si>
  <si>
    <t>01-计算类云服务费用合计（元）</t>
  </si>
  <si>
    <t>05-网络类云服务报价表</t>
  </si>
  <si>
    <t>05-网络</t>
  </si>
  <si>
    <t>NAT网关</t>
  </si>
  <si>
    <t>最大并发数：100万，出带宽上限：5000Mbps（个/月）</t>
  </si>
  <si>
    <t>最大并发数：300万，出带宽上限：5000Mbps（个/月）</t>
  </si>
  <si>
    <t>最大并发数：200万，出带宽上限：5000Mbps（个/月）</t>
  </si>
  <si>
    <t>负载均衡</t>
  </si>
  <si>
    <t>负载均衡-实例 元/月</t>
  </si>
  <si>
    <t>负载均衡-实例 元/个/月</t>
  </si>
  <si>
    <t>公网负载均衡流量，元/GB/月</t>
  </si>
  <si>
    <t>计费模式：按量计费-按网络流量</t>
  </si>
  <si>
    <t>公网负载均衡，带宽：1Mbps（固定带宽）</t>
  </si>
  <si>
    <t>计费模式：包年包月-按网络带宽</t>
  </si>
  <si>
    <t>公网 IP</t>
  </si>
  <si>
    <t>公网IP：按流量计费 GB/月</t>
  </si>
  <si>
    <t>私有域解析</t>
  </si>
  <si>
    <t>请求量：请求量: 1万次请求/月</t>
  </si>
  <si>
    <t>计费模式：按量计费，支持反向解析、子域名递归解析、自定义私有域、内部调用 API、内部域名安全隔离。</t>
  </si>
  <si>
    <t>内容分发网络 CDN</t>
  </si>
  <si>
    <t>https请求数-静态: 1万次/月</t>
  </si>
  <si>
    <t>带宽：1Mbps/月</t>
  </si>
  <si>
    <t>CDN 回源流量 （单位：GB）</t>
  </si>
  <si>
    <t>专线接入</t>
  </si>
  <si>
    <t>专线接入-端口月租费：1GE/月</t>
  </si>
  <si>
    <t>专线网关，出方向流量: 1GB/月</t>
  </si>
  <si>
    <t>云联网</t>
  </si>
  <si>
    <t>云联网网络连接实例-个/月</t>
  </si>
  <si>
    <t>云联网-带宽: 50 Mbps/月</t>
  </si>
  <si>
    <t>SSL数字证书</t>
  </si>
  <si>
    <t>支持通配符的，企业级OV证书</t>
  </si>
  <si>
    <t>单域名（国密）-企业型(OV)SSL</t>
  </si>
  <si>
    <t>05-网络类云服务费用合计（元）</t>
  </si>
  <si>
    <t>03-存储类云服务报价表</t>
  </si>
  <si>
    <t>03-存储</t>
  </si>
  <si>
    <t>对象存储</t>
  </si>
  <si>
    <t>标准存储（单位：GB）</t>
  </si>
  <si>
    <t>多 AZ 标准存储（单位：GB）</t>
  </si>
  <si>
    <t>多 AZ 归档存储（单位：GB）</t>
  </si>
  <si>
    <t>写请求（单位：万次）</t>
  </si>
  <si>
    <t>读请求（单位：万次）</t>
  </si>
  <si>
    <t>外网下行流量（单位：GB）</t>
  </si>
  <si>
    <t>文件存储</t>
  </si>
  <si>
    <t>文件存储-高性能-存储空间 （单位：TB）</t>
  </si>
  <si>
    <t>文件存储-高性能快照（单位：TB）</t>
  </si>
  <si>
    <t>文件存储-标准快照（单位：TB）</t>
  </si>
  <si>
    <t>文件存储-标准-存储空间（单位：TB）</t>
  </si>
  <si>
    <t>文件存储-性能-存储空间（单位：TB）</t>
  </si>
  <si>
    <t>云硬盘快照</t>
  </si>
  <si>
    <t>快照总容量（单位：TB）</t>
  </si>
  <si>
    <t>云硬盘</t>
  </si>
  <si>
    <t>高性能云硬盘：单盘 IOPS 6000，吞吐量 50MB/s （单位：TB）</t>
  </si>
  <si>
    <t>SSD云硬盘：单盘 IOPS 26000，吞吐量 260MB/s   （单位：TB）</t>
  </si>
  <si>
    <t>通用型SSD云硬盘：单盘 IOPS 10000，吞吐量 190MB/s（单位：TB）</t>
  </si>
  <si>
    <t>增强型SSD云硬盘：单盘IOPS 100000，吞吐量 1000MB/s（单位：TB）</t>
  </si>
  <si>
    <t>日志服务</t>
  </si>
  <si>
    <t>日志服务-分区数量: （单位 : 个）</t>
  </si>
  <si>
    <t>日志服务-存储量-标准日志存储（单位: GB）</t>
  </si>
  <si>
    <t>日志服务-存储量-标准索引存储（单位: GB）</t>
  </si>
  <si>
    <t>日志服务-流量-写流量（单位：GB）</t>
  </si>
  <si>
    <t>日志服务-请求次数: （单位：百万次）</t>
  </si>
  <si>
    <t>日志服务-流量-标准索引流量（单位：GB）</t>
  </si>
  <si>
    <t>03-存储类云服务费用合计（元）</t>
  </si>
  <si>
    <t>公有云服务分类费用汇总表</t>
  </si>
  <si>
    <t>单类云服务合计
（单位：元，12个月费用）</t>
  </si>
  <si>
    <t>`</t>
  </si>
  <si>
    <t>02-数据库</t>
  </si>
  <si>
    <t>云数据库MySQL</t>
  </si>
  <si>
    <t>云数据库SQLServer</t>
  </si>
  <si>
    <t>云数据库MongoDB</t>
  </si>
  <si>
    <t>云数据库Redis</t>
  </si>
  <si>
    <t>云数据库 MariaDB</t>
  </si>
  <si>
    <t>数据库审计和备份</t>
  </si>
  <si>
    <t>04-大数据</t>
  </si>
  <si>
    <t>Elasticsearch Service</t>
  </si>
  <si>
    <t>06-安全</t>
  </si>
  <si>
    <t>Web应用防火墙</t>
  </si>
  <si>
    <t>堡垒机</t>
  </si>
  <si>
    <t>云防火墙</t>
  </si>
  <si>
    <t>主机安全</t>
  </si>
  <si>
    <t>DDoS防护</t>
  </si>
  <si>
    <t>文本内容安全</t>
  </si>
  <si>
    <t>图片内容安全</t>
  </si>
  <si>
    <t>零信任安全</t>
  </si>
  <si>
    <t>07-音视频服务</t>
  </si>
  <si>
    <t>云点播</t>
  </si>
  <si>
    <t>云直播</t>
  </si>
  <si>
    <t>人脸核身</t>
  </si>
  <si>
    <t>数字人</t>
  </si>
  <si>
    <t xml:space="preserve">即时通信IM </t>
  </si>
  <si>
    <t>09-容器</t>
  </si>
  <si>
    <t>容器服务</t>
  </si>
  <si>
    <t>容器镜像服务</t>
  </si>
  <si>
    <t>10-区块链</t>
  </si>
  <si>
    <t>区块链平台</t>
  </si>
  <si>
    <t>11-云监控</t>
  </si>
  <si>
    <t>云监控</t>
  </si>
  <si>
    <t>12-开发与运维</t>
  </si>
  <si>
    <t>敏捷项目管理</t>
  </si>
  <si>
    <t>消息服务Kafka</t>
  </si>
  <si>
    <t>消息队列 MQ</t>
  </si>
  <si>
    <t>服务费用总计（单位：元，12个月费用）</t>
  </si>
  <si>
    <t>【填报说明】
1、唯一折扣率填报不得高于1的正数或零，如唯一折扣率为95折，则填写0.95（小数点后最多保留两位），供应商结合自己的实力报出唯一折扣率（即1-下浮率）。
2、报价清单中的数量为暂估数量，作为供应商报价时参考使用，最终结算金额以实际采购和实际使用为准。</t>
  </si>
  <si>
    <t xml:space="preserve"> </t>
  </si>
  <si>
    <t>10-区块链类云服务报价表</t>
  </si>
  <si>
    <t>区块链</t>
  </si>
  <si>
    <t>4核 CPU 8GB 内存 200G 磁盘，加密方式SM2。</t>
  </si>
  <si>
    <t>区块链云服务器-云服务器: 3台, 区块链云硬盘: 900GB, 区块链节点: 3 个</t>
  </si>
  <si>
    <t>10-区块链类云服务费用合计（元）</t>
  </si>
  <si>
    <t>11-云监控类云服务报价表</t>
  </si>
  <si>
    <t>提供一体化的云资源监控解决方案。
获取监控数据API请求数：请求量: 100万次/月，存储时长一年</t>
  </si>
  <si>
    <t>11-云监控类云服务费用合计（元）</t>
  </si>
  <si>
    <t>06-安全类云服务报价表</t>
  </si>
  <si>
    <t>域名数量规格：9个主域名/90个子域名，
QPS规格：6000QPS
带宽规格：125Mbps
安全日志服务: 5 TB
业务安全连接数：5000
BOT流量管理</t>
  </si>
  <si>
    <t>包年包月</t>
  </si>
  <si>
    <t>域名数量规格：7个主域名/70个子域名，
QPS规格：10000QPS，
带宽规格：200Mbps</t>
  </si>
  <si>
    <t>可管理资产数：2000个，带宽：64Mbps</t>
  </si>
  <si>
    <t>带宽规格：350Mps，支持同时防护200个公网IP</t>
  </si>
  <si>
    <t>防火墙动态扩展每月5Gbps防护吞吐量</t>
  </si>
  <si>
    <t>按量计费</t>
  </si>
  <si>
    <t>基础型DDOS防护，提供2Gbps的DDoS防护能力</t>
  </si>
  <si>
    <t>参考调用次数，按量计费</t>
  </si>
  <si>
    <t>06-安全类云服务费用合计（元）</t>
  </si>
  <si>
    <t>02-数据库类云服务报价表</t>
  </si>
  <si>
    <t xml:space="preserve">CPU（核数）
</t>
  </si>
  <si>
    <t>硬盘空间（GB）</t>
  </si>
  <si>
    <t>数据库版本</t>
  </si>
  <si>
    <t>类型</t>
  </si>
  <si>
    <t>MySQL5.7</t>
  </si>
  <si>
    <t>一主一备双节点，存储类型为本地SSD盘</t>
  </si>
  <si>
    <t>MySQL8.0</t>
  </si>
  <si>
    <t>单节点，存储类型为本地SSD盘</t>
  </si>
  <si>
    <t>只读实例</t>
  </si>
  <si>
    <t>参考MySQL5.7</t>
  </si>
  <si>
    <t>国产自主可控x86架构芯片国产数据库，计费模式：包年包月</t>
  </si>
  <si>
    <t>SQL Server 2019 Enterprise</t>
  </si>
  <si>
    <t>SQL Server 2008 R2 Enterprise</t>
  </si>
  <si>
    <t>4.2 WiredTiger</t>
  </si>
  <si>
    <t>分片集群，单可用区，存储类型为SSD盘</t>
  </si>
  <si>
    <t>副本集</t>
  </si>
  <si>
    <t>Redis 4.0</t>
  </si>
  <si>
    <t>标准架构，1主1副本</t>
  </si>
  <si>
    <t>集群版</t>
  </si>
  <si>
    <t>云数据库MariaDB</t>
  </si>
  <si>
    <t>MariaDB</t>
  </si>
  <si>
    <t>标准架构</t>
  </si>
  <si>
    <t>云数据库MySQL/数据库审计</t>
  </si>
  <si>
    <t>审计低频存储
按每TB每秒计费，用量单位：1TB*小时）</t>
  </si>
  <si>
    <t>审计高频存储
按每TB每秒计费，用量单位：1TB*小时）</t>
  </si>
  <si>
    <t>云数据库MySQL/数据库备份</t>
  </si>
  <si>
    <t>云数据库MySQL/数据库备份 1TB*小时</t>
  </si>
  <si>
    <t>02-数据库类云服务费用合计（元）</t>
  </si>
  <si>
    <t>07-音视频类云服务报价表</t>
  </si>
  <si>
    <t xml:space="preserve">
点播流量1TB/月。</t>
  </si>
  <si>
    <t>直播转码-按月结算: 1分钟/月</t>
  </si>
  <si>
    <t>直播转码时长_音频: 1分钟/月</t>
  </si>
  <si>
    <t>直播录制: 3 路/月</t>
  </si>
  <si>
    <t>直播截图: 1千张/月</t>
  </si>
  <si>
    <t>提供极速、稳定、专业的直播云端处理服务，满足业务中不同直播场景的需求。标准直播，直播流量1Tb/月。</t>
  </si>
  <si>
    <t>通过人脸进行身份核验，具备权威库，月消耗：1次</t>
  </si>
  <si>
    <t>07-音视频类云服务费用合计（元）</t>
  </si>
  <si>
    <t>12-开发与运维类云服务报价表</t>
  </si>
  <si>
    <t>1人规模</t>
  </si>
  <si>
    <t>12-开发与运维类云服务费用合计（元）</t>
  </si>
  <si>
    <t>09-容器类云服务报价表</t>
  </si>
  <si>
    <t>最多管理20个节点，600个Pod，256个ConfigMap，600个CRD，kubernetes版本：1.x。</t>
  </si>
  <si>
    <t>最多管理200个节点，600个Pod，256个ConfigMap，600个CRD，kubernetes版本：1.x。</t>
  </si>
  <si>
    <t>最多管理50个节点，1500个Pod，256个ConfigMap，1500个CRD，kubernetes版本：1.x。</t>
  </si>
  <si>
    <t>最多管理100个节点，3000个Pod，256个ConfigMap,3000个CRD，kubernetes版本：1.x。</t>
  </si>
  <si>
    <t>最多管理500个节点，15000个Pod，256个ConfigMap，15000个CRD，kubernetes版本：1.x。</t>
  </si>
  <si>
    <t>命名空间配额：50；
镜像仓库配额：1000；
Helm 仓库配额：1000；
VPC 接入配额：5；
操作日志保留：7天。</t>
  </si>
  <si>
    <t>09-容器类云服务费用合计（元）</t>
  </si>
  <si>
    <t>04-大数据类云服务报价表</t>
  </si>
  <si>
    <t>ES集群，数据节点：4核32G/SSD云硬盘 600GB x 1/节点数 2个
Kibana节点：1核2G。</t>
  </si>
  <si>
    <t>ES集群，数据节点：4核32G/SSD云硬盘 200GB x 1/节点数 2个
Kibana节点：1核2G。</t>
  </si>
  <si>
    <t>ES集群，数据节点：24核192G/SSD云硬盘 900GB x 1/节点数 3个
Kibana节点：1核2G。</t>
  </si>
  <si>
    <t>ES集群，数据节点：4核32G/SSD云硬盘 1000GB x 1/节点数 3个
Kibana节点：1核2G。</t>
  </si>
  <si>
    <t>ES集群，数据节点：6核48G/SSD云硬盘 600GB x 1/节点数 3个
Kibana节点：1核2G。</t>
  </si>
  <si>
    <t>ES集群，数据节点：8核16G/SSD云硬盘 400GB x 1/节点数 3个
Kibana节点：1核2G。</t>
  </si>
  <si>
    <t>Logstash，节点规格：4核8G/SSD云硬盘 50GB x 1/节点数 1个。</t>
  </si>
  <si>
    <t>04-大数据类云服务费用合计（元）</t>
  </si>
  <si>
    <r>
      <rPr>
        <sz val="11"/>
        <color rgb="FF000000"/>
        <rFont val="SimSun"/>
        <family val="3"/>
        <charset val="134"/>
      </rPr>
      <t>x86架构CPU芯片，CPU基础频率不低于2.25GHz。
计费模式：包年包月</t>
    </r>
  </si>
  <si>
    <r>
      <rPr>
        <sz val="11"/>
        <color rgb="FF000000"/>
        <rFont val="Calibri"/>
        <family val="2"/>
      </rPr>
      <t>Web</t>
    </r>
    <r>
      <rPr>
        <sz val="11"/>
        <color rgb="FF000000"/>
        <rFont val="宋体"/>
        <family val="3"/>
        <charset val="134"/>
      </rPr>
      <t>应用防火墙</t>
    </r>
  </si>
  <si>
    <r>
      <rPr>
        <b/>
        <sz val="14"/>
        <color rgb="FF000000"/>
        <rFont val="宋体"/>
        <family val="3"/>
        <charset val="134"/>
      </rPr>
      <t>官网基础价格/标准价</t>
    </r>
    <r>
      <rPr>
        <b/>
        <sz val="14"/>
        <color rgb="FF000000"/>
        <rFont val="宋体"/>
        <family val="3"/>
        <charset val="134"/>
      </rPr>
      <t xml:space="preserve">
（单位：元/个/月）</t>
    </r>
  </si>
  <si>
    <r>
      <rPr>
        <sz val="11"/>
        <color theme="1"/>
        <rFont val="宋体"/>
        <family val="3"/>
        <charset val="134"/>
        <scheme val="minor"/>
      </rPr>
      <t>最多管理5个节点，150个Pod，128个ConfigMap，150个CRD，kubernetes版本：</t>
    </r>
    <r>
      <rPr>
        <sz val="11"/>
        <color theme="1"/>
        <rFont val="宋体"/>
        <family val="3"/>
        <charset val="134"/>
        <scheme val="minor"/>
      </rPr>
      <t>1.x</t>
    </r>
    <r>
      <rPr>
        <sz val="11"/>
        <color theme="1"/>
        <rFont val="宋体"/>
        <family val="3"/>
        <charset val="134"/>
        <scheme val="minor"/>
      </rPr>
      <t>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</si>
  <si>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12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24</t>
    </r>
    <r>
      <rPr>
        <sz val="11"/>
        <color rgb="FF000000"/>
        <rFont val="宋体"/>
        <family val="3"/>
        <charset val="134"/>
      </rPr>
      <t xml:space="preserve">G/SSD云硬盘 </t>
    </r>
    <r>
      <rPr>
        <sz val="11"/>
        <color rgb="FF000000"/>
        <rFont val="宋体"/>
        <family val="3"/>
        <charset val="134"/>
      </rPr>
      <t>150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</si>
  <si>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12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24</t>
    </r>
    <r>
      <rPr>
        <sz val="11"/>
        <color rgb="FF000000"/>
        <rFont val="宋体"/>
        <family val="3"/>
        <charset val="134"/>
      </rPr>
      <t>G/SSD云硬盘</t>
    </r>
    <r>
      <rPr>
        <sz val="11"/>
        <color rgb="FF000000"/>
        <rFont val="宋体"/>
        <family val="3"/>
        <charset val="134"/>
      </rPr>
      <t xml:space="preserve"> 300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</si>
  <si>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24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48</t>
    </r>
    <r>
      <rPr>
        <sz val="11"/>
        <color rgb="FF000000"/>
        <rFont val="宋体"/>
        <family val="3"/>
        <charset val="134"/>
      </rPr>
      <t>G/SSD云硬盘 150GB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</si>
  <si>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8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16</t>
    </r>
    <r>
      <rPr>
        <sz val="11"/>
        <color rgb="FF000000"/>
        <rFont val="宋体"/>
        <family val="3"/>
        <charset val="134"/>
      </rPr>
      <t>G/SSD云硬盘</t>
    </r>
    <r>
      <rPr>
        <sz val="11"/>
        <color rgb="FF000000"/>
        <rFont val="宋体"/>
        <family val="3"/>
        <charset val="134"/>
      </rPr>
      <t xml:space="preserve"> 200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</si>
  <si>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8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16</t>
    </r>
    <r>
      <rPr>
        <sz val="11"/>
        <color rgb="FF000000"/>
        <rFont val="宋体"/>
        <family val="3"/>
        <charset val="134"/>
      </rPr>
      <t>G/SSD云硬盘</t>
    </r>
    <r>
      <rPr>
        <sz val="11"/>
        <color rgb="FF000000"/>
        <rFont val="宋体"/>
        <family val="3"/>
        <charset val="134"/>
      </rPr>
      <t xml:space="preserve"> 100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</si>
  <si>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16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32</t>
    </r>
    <r>
      <rPr>
        <sz val="11"/>
        <color rgb="FF000000"/>
        <rFont val="宋体"/>
        <family val="3"/>
        <charset val="134"/>
      </rPr>
      <t>G/SSD云硬盘</t>
    </r>
    <r>
      <rPr>
        <sz val="11"/>
        <color rgb="FF000000"/>
        <rFont val="宋体"/>
        <family val="3"/>
        <charset val="134"/>
      </rPr>
      <t xml:space="preserve"> 400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</si>
  <si>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ES集群，数据节点：16核32G/SSD云硬盘</t>
    </r>
    <r>
      <rPr>
        <sz val="11"/>
        <color rgb="FF000000"/>
        <rFont val="宋体"/>
        <family val="3"/>
        <charset val="134"/>
      </rPr>
      <t xml:space="preserve"> 600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</si>
  <si>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48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96</t>
    </r>
    <r>
      <rPr>
        <sz val="11"/>
        <color rgb="FF000000"/>
        <rFont val="宋体"/>
        <family val="3"/>
        <charset val="134"/>
      </rPr>
      <t>G/SSD云硬盘</t>
    </r>
    <r>
      <rPr>
        <sz val="11"/>
        <color rgb="FF000000"/>
        <rFont val="宋体"/>
        <family val="3"/>
        <charset val="134"/>
      </rPr>
      <t xml:space="preserve"> 600</t>
    </r>
    <r>
      <rPr>
        <sz val="11"/>
        <color rgb="FF000000"/>
        <rFont val="宋体"/>
        <family val="3"/>
        <charset val="134"/>
      </rPr>
      <t>GB x 1/节点数 3个
Kibana节点：1核2G。</t>
    </r>
  </si>
  <si>
    <r>
      <rPr>
        <sz val="11"/>
        <color rgb="FF000000"/>
        <rFont val="宋体"/>
        <family val="3"/>
        <charset val="134"/>
      </rPr>
      <t>ES集群，数据节点：</t>
    </r>
    <r>
      <rPr>
        <sz val="11"/>
        <color rgb="FF000000"/>
        <rFont val="宋体"/>
        <family val="3"/>
        <charset val="134"/>
      </rPr>
      <t>24</t>
    </r>
    <r>
      <rPr>
        <sz val="11"/>
        <color rgb="FF000000"/>
        <rFont val="宋体"/>
        <family val="3"/>
        <charset val="134"/>
      </rPr>
      <t>核</t>
    </r>
    <r>
      <rPr>
        <sz val="11"/>
        <color rgb="FF000000"/>
        <rFont val="宋体"/>
        <family val="3"/>
        <charset val="134"/>
      </rPr>
      <t>192</t>
    </r>
    <r>
      <rPr>
        <sz val="11"/>
        <color rgb="FF000000"/>
        <rFont val="宋体"/>
        <family val="3"/>
        <charset val="134"/>
      </rPr>
      <t xml:space="preserve">G/SSD云硬盘 </t>
    </r>
    <r>
      <rPr>
        <sz val="11"/>
        <color rgb="FF000000"/>
        <rFont val="宋体"/>
        <family val="3"/>
        <charset val="134"/>
      </rPr>
      <t xml:space="preserve">15000 </t>
    </r>
    <r>
      <rPr>
        <sz val="11"/>
        <color rgb="FF000000"/>
        <rFont val="宋体"/>
        <family val="3"/>
        <charset val="134"/>
      </rPr>
      <t>GB x 1/节点数 3个
Kibana节点：1核2G。</t>
    </r>
  </si>
  <si>
    <t>零信任安全管理系统（用户单位：个）</t>
    <phoneticPr fontId="58" type="noConversion"/>
  </si>
  <si>
    <t>管理主机数量  （单位：台/月）</t>
    <phoneticPr fontId="58" type="noConversion"/>
  </si>
  <si>
    <t>文本内容审核服务，每月调用次数（单位：次/月）</t>
    <phoneticPr fontId="58" type="noConversion"/>
  </si>
  <si>
    <t>图片内容审核服务，每月调用次数（单位：次/月）</t>
    <phoneticPr fontId="58" type="noConversion"/>
  </si>
  <si>
    <t>2D交互并发数字人，分辨率最高1080P，并发配额：1</t>
    <phoneticPr fontId="5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</si>
</sst>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#,##0_ "/>
    <numFmt numFmtId="179" formatCode="\¥#,##0.0_);[Red]\(\¥#,##0.0\)"/>
  </numFmts>
  <fonts count="59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color rgb="FF000000"/>
      <name val="SimSun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color theme="1"/>
      <name val="SimSun"/>
      <family val="3"/>
      <charset val="134"/>
    </font>
    <font>
      <sz val="11"/>
      <name val="SimSun"/>
      <family val="3"/>
      <charset val="134"/>
    </font>
    <font>
      <sz val="11"/>
      <color theme="1"/>
      <name val="SimSun"/>
      <family val="3"/>
      <charset val="134"/>
    </font>
    <font>
      <sz val="11"/>
      <name val="SimSun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rgb="FF2E3033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2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4"/>
      <name val="SimSun"/>
      <family val="3"/>
      <charset val="134"/>
    </font>
    <font>
      <b/>
      <sz val="14"/>
      <name val="宋体"/>
      <family val="3"/>
      <charset val="134"/>
      <scheme val="minor"/>
    </font>
    <font>
      <sz val="12"/>
      <name val="SimSun"/>
      <family val="3"/>
      <charset val="134"/>
    </font>
    <font>
      <sz val="10"/>
      <name val="SimSun"/>
      <family val="3"/>
      <charset val="134"/>
    </font>
    <font>
      <sz val="11"/>
      <name val="SimSun"/>
      <family val="3"/>
      <charset val="134"/>
    </font>
    <font>
      <sz val="12"/>
      <name val="SimSun"/>
      <family val="3"/>
      <charset val="134"/>
    </font>
    <font>
      <sz val="10"/>
      <name val="SimSun"/>
      <family val="3"/>
      <charset val="134"/>
    </font>
    <font>
      <sz val="11"/>
      <name val="SimSun"/>
      <family val="3"/>
      <charset val="134"/>
    </font>
    <font>
      <sz val="10"/>
      <color rgb="FF000000"/>
      <name val="SimSun"/>
      <family val="3"/>
      <charset val="134"/>
    </font>
    <font>
      <sz val="12"/>
      <name val="SimSun"/>
      <family val="4"/>
      <charset val="134"/>
    </font>
    <font>
      <sz val="12"/>
      <color rgb="FF000000"/>
      <name val="SimSun"/>
      <family val="4"/>
      <charset val="134"/>
    </font>
    <font>
      <b/>
      <sz val="11"/>
      <name val="SimSun"/>
      <family val="3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b/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>
        <fgColor auto="1"/>
        <bgColor auto="1"/>
      </patternFill>
    </fill>
    <fill>
      <patternFill patternType="solid">
        <fgColor rgb="FFFFFF00"/>
      </patternFill>
    </fill>
    <fill>
      <patternFill patternType="none">
        <fgColor rgb="FF8CDDFA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11">
      <alignment vertical="center"/>
    </xf>
  </cellStyleXfs>
  <cellXfs count="424">
    <xf numFmtId="0" fontId="0" fillId="0" borderId="0" xfId="0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176" fontId="4" fillId="2" borderId="4" xfId="0" applyNumberFormat="1" applyFont="1" applyFill="1" applyBorder="1" applyProtection="1">
      <alignment vertical="center"/>
      <protection locked="0"/>
    </xf>
    <xf numFmtId="176" fontId="4" fillId="2" borderId="4" xfId="0" applyNumberFormat="1" applyFont="1" applyFill="1" applyBorder="1">
      <alignment vertical="center"/>
    </xf>
    <xf numFmtId="176" fontId="4" fillId="2" borderId="8" xfId="0" applyNumberFormat="1" applyFont="1" applyFill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176" fontId="4" fillId="2" borderId="7" xfId="0" applyNumberFormat="1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4" fillId="2" borderId="5" xfId="0" applyNumberFormat="1" applyFont="1" applyFill="1" applyBorder="1">
      <alignment vertical="center"/>
    </xf>
    <xf numFmtId="0" fontId="7" fillId="2" borderId="11" xfId="0" applyFont="1" applyFill="1" applyAlignment="1" applyProtection="1">
      <protection locked="0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4" xfId="0" applyFont="1" applyFill="1" applyBorder="1">
      <alignment vertical="center"/>
    </xf>
    <xf numFmtId="176" fontId="5" fillId="2" borderId="4" xfId="0" applyNumberFormat="1" applyFont="1" applyFill="1" applyBorder="1" applyProtection="1">
      <alignment vertical="center"/>
      <protection locked="0"/>
    </xf>
    <xf numFmtId="176" fontId="5" fillId="2" borderId="4" xfId="0" applyNumberFormat="1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76" fontId="4" fillId="3" borderId="4" xfId="0" applyNumberFormat="1" applyFont="1" applyFill="1" applyBorder="1">
      <alignment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right" vertical="center"/>
    </xf>
    <xf numFmtId="0" fontId="12" fillId="2" borderId="11" xfId="0" applyFont="1" applyFill="1" applyAlignment="1" applyProtection="1">
      <protection locked="0"/>
    </xf>
    <xf numFmtId="0" fontId="13" fillId="2" borderId="5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right" vertical="center"/>
    </xf>
    <xf numFmtId="177" fontId="15" fillId="2" borderId="23" xfId="0" applyNumberFormat="1" applyFont="1" applyFill="1" applyBorder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 applyProtection="1">
      <alignment horizontal="right" vertical="center"/>
      <protection locked="0"/>
    </xf>
    <xf numFmtId="177" fontId="18" fillId="2" borderId="5" xfId="0" applyNumberFormat="1" applyFont="1" applyFill="1" applyBorder="1">
      <alignment vertical="center"/>
    </xf>
    <xf numFmtId="0" fontId="19" fillId="5" borderId="4" xfId="0" applyFont="1" applyFill="1" applyBorder="1" applyAlignment="1">
      <alignment horizontal="right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right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 applyProtection="1">
      <alignment horizontal="right" vertical="center"/>
      <protection locked="0"/>
    </xf>
    <xf numFmtId="0" fontId="21" fillId="2" borderId="4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176" fontId="18" fillId="2" borderId="5" xfId="0" applyNumberFormat="1" applyFont="1" applyFill="1" applyBorder="1" applyProtection="1">
      <alignment vertical="center"/>
      <protection locked="0"/>
    </xf>
    <xf numFmtId="0" fontId="3" fillId="2" borderId="11" xfId="0" applyFont="1" applyFill="1" applyAlignment="1" applyProtection="1">
      <alignment horizontal="center" vertical="center"/>
      <protection locked="0"/>
    </xf>
    <xf numFmtId="0" fontId="2" fillId="2" borderId="32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176" fontId="22" fillId="2" borderId="5" xfId="0" applyNumberFormat="1" applyFont="1" applyFill="1" applyBorder="1" applyAlignment="1" applyProtection="1">
      <alignment horizontal="center" vertical="center"/>
      <protection locked="0"/>
    </xf>
    <xf numFmtId="176" fontId="22" fillId="2" borderId="5" xfId="0" applyNumberFormat="1" applyFont="1" applyFill="1" applyBorder="1" applyAlignment="1">
      <alignment horizontal="center" vertical="center"/>
    </xf>
    <xf numFmtId="176" fontId="22" fillId="2" borderId="6" xfId="0" applyNumberFormat="1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176" fontId="24" fillId="2" borderId="23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176" fontId="24" fillId="2" borderId="23" xfId="0" applyNumberFormat="1" applyFont="1" applyFill="1" applyBorder="1" applyAlignment="1" applyProtection="1">
      <alignment horizontal="center" vertical="center"/>
      <protection locked="0"/>
    </xf>
    <xf numFmtId="0" fontId="18" fillId="2" borderId="33" xfId="0" applyFont="1" applyFill="1" applyBorder="1" applyAlignment="1">
      <alignment horizontal="center" vertical="center"/>
    </xf>
    <xf numFmtId="0" fontId="22" fillId="2" borderId="5" xfId="0" applyFont="1" applyFill="1" applyBorder="1" applyAlignment="1" applyProtection="1">
      <alignment horizontal="center" vertical="center"/>
      <protection locked="0"/>
    </xf>
    <xf numFmtId="176" fontId="22" fillId="2" borderId="13" xfId="0" applyNumberFormat="1" applyFont="1" applyFill="1" applyBorder="1" applyAlignment="1">
      <alignment horizontal="center" vertical="center"/>
    </xf>
    <xf numFmtId="176" fontId="24" fillId="2" borderId="39" xfId="0" applyNumberFormat="1" applyFont="1" applyFill="1" applyBorder="1" applyAlignment="1">
      <alignment horizontal="center" vertical="center"/>
    </xf>
    <xf numFmtId="176" fontId="22" fillId="2" borderId="4" xfId="0" applyNumberFormat="1" applyFont="1" applyFill="1" applyBorder="1" applyAlignment="1" applyProtection="1">
      <alignment horizontal="center" vertical="center"/>
      <protection locked="0"/>
    </xf>
    <xf numFmtId="0" fontId="25" fillId="2" borderId="23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/>
    </xf>
    <xf numFmtId="4" fontId="25" fillId="5" borderId="17" xfId="0" applyNumberFormat="1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176" fontId="22" fillId="2" borderId="7" xfId="0" applyNumberFormat="1" applyFont="1" applyFill="1" applyBorder="1" applyAlignment="1" applyProtection="1">
      <alignment horizontal="center" vertical="center"/>
      <protection locked="0"/>
    </xf>
    <xf numFmtId="176" fontId="22" fillId="2" borderId="7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5" fillId="2" borderId="46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/>
    </xf>
    <xf numFmtId="176" fontId="24" fillId="2" borderId="46" xfId="0" applyNumberFormat="1" applyFont="1" applyFill="1" applyBorder="1" applyAlignment="1">
      <alignment horizontal="center" vertical="center"/>
    </xf>
    <xf numFmtId="176" fontId="24" fillId="2" borderId="42" xfId="0" applyNumberFormat="1" applyFont="1" applyFill="1" applyBorder="1" applyAlignment="1">
      <alignment horizontal="center" vertical="center"/>
    </xf>
    <xf numFmtId="0" fontId="6" fillId="2" borderId="39" xfId="0" applyFont="1" applyFill="1" applyBorder="1">
      <alignment vertical="center"/>
    </xf>
    <xf numFmtId="176" fontId="22" fillId="3" borderId="6" xfId="0" applyNumberFormat="1" applyFont="1" applyFill="1" applyBorder="1" applyAlignment="1">
      <alignment horizontal="center" vertical="center"/>
    </xf>
    <xf numFmtId="0" fontId="10" fillId="2" borderId="11" xfId="0" applyFont="1" applyFill="1" applyProtection="1">
      <alignment vertical="center"/>
      <protection locked="0"/>
    </xf>
    <xf numFmtId="0" fontId="25" fillId="5" borderId="48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 wrapText="1"/>
    </xf>
    <xf numFmtId="0" fontId="25" fillId="5" borderId="49" xfId="0" applyFont="1" applyFill="1" applyBorder="1" applyAlignment="1">
      <alignment horizontal="center" vertical="center"/>
    </xf>
    <xf numFmtId="0" fontId="25" fillId="5" borderId="50" xfId="0" applyFont="1" applyFill="1" applyBorder="1" applyAlignment="1">
      <alignment horizontal="center" vertical="center"/>
    </xf>
    <xf numFmtId="176" fontId="25" fillId="5" borderId="51" xfId="0" applyNumberFormat="1" applyFont="1" applyFill="1" applyBorder="1" applyAlignment="1">
      <alignment horizontal="center" vertical="center"/>
    </xf>
    <xf numFmtId="176" fontId="25" fillId="5" borderId="17" xfId="0" applyNumberFormat="1" applyFont="1" applyFill="1" applyBorder="1" applyAlignment="1">
      <alignment horizontal="center" vertical="center"/>
    </xf>
    <xf numFmtId="176" fontId="4" fillId="2" borderId="55" xfId="0" applyNumberFormat="1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4" fontId="29" fillId="5" borderId="4" xfId="0" applyNumberFormat="1" applyFont="1" applyFill="1" applyBorder="1" applyAlignment="1" applyProtection="1">
      <alignment horizontal="right" vertical="center"/>
      <protection locked="0"/>
    </xf>
    <xf numFmtId="0" fontId="29" fillId="5" borderId="4" xfId="0" applyFont="1" applyFill="1" applyBorder="1" applyAlignment="1" applyProtection="1">
      <alignment horizontal="right" vertical="center"/>
      <protection locked="0"/>
    </xf>
    <xf numFmtId="177" fontId="30" fillId="2" borderId="5" xfId="0" applyNumberFormat="1" applyFont="1" applyFill="1" applyBorder="1" applyAlignment="1">
      <alignment vertical="center" wrapText="1"/>
    </xf>
    <xf numFmtId="177" fontId="30" fillId="2" borderId="6" xfId="0" applyNumberFormat="1" applyFont="1" applyFill="1" applyBorder="1" applyAlignment="1">
      <alignment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/>
    </xf>
    <xf numFmtId="4" fontId="31" fillId="5" borderId="17" xfId="0" applyNumberFormat="1" applyFont="1" applyFill="1" applyBorder="1" applyAlignment="1">
      <alignment horizontal="right" vertical="center"/>
    </xf>
    <xf numFmtId="0" fontId="31" fillId="5" borderId="1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32" fillId="5" borderId="4" xfId="0" applyFont="1" applyFill="1" applyBorder="1" applyProtection="1">
      <alignment vertical="center"/>
      <protection locked="0"/>
    </xf>
    <xf numFmtId="0" fontId="3" fillId="2" borderId="27" xfId="0" applyFont="1" applyFill="1" applyBorder="1" applyAlignment="1">
      <alignment horizontal="center" vertical="center"/>
    </xf>
    <xf numFmtId="0" fontId="29" fillId="5" borderId="60" xfId="0" applyFont="1" applyFill="1" applyBorder="1" applyAlignment="1" applyProtection="1">
      <alignment horizontal="right" vertical="center"/>
      <protection locked="0"/>
    </xf>
    <xf numFmtId="0" fontId="31" fillId="5" borderId="50" xfId="0" applyFont="1" applyFill="1" applyBorder="1" applyAlignment="1">
      <alignment horizontal="right" vertical="center"/>
    </xf>
    <xf numFmtId="0" fontId="29" fillId="5" borderId="4" xfId="0" applyFont="1" applyFill="1" applyBorder="1" applyAlignment="1">
      <alignment horizontal="right" vertical="center"/>
    </xf>
    <xf numFmtId="0" fontId="6" fillId="2" borderId="23" xfId="0" applyFont="1" applyFill="1" applyBorder="1" applyAlignment="1">
      <alignment horizontal="left" vertical="center"/>
    </xf>
    <xf numFmtId="176" fontId="3" fillId="2" borderId="62" xfId="0" applyNumberFormat="1" applyFont="1" applyFill="1" applyBorder="1">
      <alignment vertical="center"/>
    </xf>
    <xf numFmtId="0" fontId="33" fillId="5" borderId="11" xfId="0" applyFont="1" applyFill="1" applyProtection="1">
      <alignment vertical="center"/>
      <protection locked="0"/>
    </xf>
    <xf numFmtId="0" fontId="3" fillId="2" borderId="56" xfId="0" applyFont="1" applyFill="1" applyBorder="1" applyAlignment="1">
      <alignment horizontal="center" vertical="center"/>
    </xf>
    <xf numFmtId="0" fontId="3" fillId="2" borderId="5" xfId="0" applyFont="1" applyFill="1" applyBorder="1" applyAlignment="1"/>
    <xf numFmtId="176" fontId="3" fillId="2" borderId="6" xfId="0" applyNumberFormat="1" applyFont="1" applyFill="1" applyBorder="1">
      <alignment vertical="center"/>
    </xf>
    <xf numFmtId="0" fontId="5" fillId="0" borderId="11" xfId="0" applyFont="1" applyProtection="1">
      <alignment vertical="center"/>
      <protection locked="0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>
      <alignment vertical="center"/>
    </xf>
    <xf numFmtId="176" fontId="6" fillId="2" borderId="42" xfId="0" applyNumberFormat="1" applyFont="1" applyFill="1" applyBorder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6" fillId="2" borderId="23" xfId="0" applyFont="1" applyFill="1" applyBorder="1" applyAlignment="1"/>
    <xf numFmtId="0" fontId="3" fillId="0" borderId="5" xfId="0" applyFont="1" applyBorder="1" applyAlignment="1"/>
    <xf numFmtId="176" fontId="3" fillId="2" borderId="69" xfId="0" applyNumberFormat="1" applyFont="1" applyFill="1" applyBorder="1">
      <alignment vertical="center"/>
    </xf>
    <xf numFmtId="0" fontId="3" fillId="2" borderId="70" xfId="0" applyFont="1" applyFill="1" applyBorder="1">
      <alignment vertical="center"/>
    </xf>
    <xf numFmtId="176" fontId="3" fillId="2" borderId="4" xfId="0" applyNumberFormat="1" applyFont="1" applyFill="1" applyBorder="1">
      <alignment vertical="center"/>
    </xf>
    <xf numFmtId="0" fontId="3" fillId="0" borderId="71" xfId="0" applyFont="1" applyBorder="1" applyAlignment="1">
      <alignment vertical="center" wrapText="1"/>
    </xf>
    <xf numFmtId="0" fontId="3" fillId="2" borderId="71" xfId="0" applyFont="1" applyFill="1" applyBorder="1" applyAlignment="1">
      <alignment vertical="center" wrapText="1"/>
    </xf>
    <xf numFmtId="176" fontId="3" fillId="2" borderId="5" xfId="0" applyNumberFormat="1" applyFont="1" applyFill="1" applyBorder="1">
      <alignment vertical="center"/>
    </xf>
    <xf numFmtId="0" fontId="36" fillId="2" borderId="39" xfId="0" applyFont="1" applyFill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 applyProtection="1">
      <alignment horizontal="right" vertical="center"/>
      <protection locked="0"/>
    </xf>
    <xf numFmtId="0" fontId="33" fillId="5" borderId="4" xfId="0" applyFont="1" applyFill="1" applyBorder="1" applyAlignment="1" applyProtection="1">
      <alignment horizontal="right" vertical="center"/>
      <protection locked="0"/>
    </xf>
    <xf numFmtId="0" fontId="8" fillId="2" borderId="5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2" borderId="56" xfId="0" applyFont="1" applyFill="1" applyBorder="1">
      <alignment vertical="center"/>
    </xf>
    <xf numFmtId="0" fontId="5" fillId="2" borderId="5" xfId="0" applyFont="1" applyFill="1" applyBorder="1" applyAlignment="1">
      <alignment vertical="center" wrapText="1"/>
    </xf>
    <xf numFmtId="0" fontId="38" fillId="5" borderId="4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4" xfId="0" applyFont="1" applyFill="1" applyBorder="1">
      <alignment vertical="center"/>
    </xf>
    <xf numFmtId="0" fontId="37" fillId="5" borderId="74" xfId="0" applyFont="1" applyFill="1" applyBorder="1" applyAlignment="1" applyProtection="1">
      <alignment horizontal="right" vertical="center"/>
      <protection locked="0"/>
    </xf>
    <xf numFmtId="176" fontId="10" fillId="2" borderId="4" xfId="0" applyNumberFormat="1" applyFont="1" applyFill="1" applyBorder="1" applyProtection="1">
      <alignment vertical="center"/>
      <protection locked="0"/>
    </xf>
    <xf numFmtId="176" fontId="10" fillId="2" borderId="4" xfId="0" applyNumberFormat="1" applyFont="1" applyFill="1" applyBorder="1">
      <alignment vertical="center"/>
    </xf>
    <xf numFmtId="176" fontId="10" fillId="2" borderId="75" xfId="0" applyNumberFormat="1" applyFont="1" applyFill="1" applyBorder="1">
      <alignment vertical="center"/>
    </xf>
    <xf numFmtId="0" fontId="1" fillId="2" borderId="7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vertical="center" wrapText="1"/>
    </xf>
    <xf numFmtId="0" fontId="33" fillId="5" borderId="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0" fontId="28" fillId="5" borderId="50" xfId="0" applyFont="1" applyFill="1" applyBorder="1" applyAlignment="1" applyProtection="1">
      <alignment horizontal="right" vertical="center"/>
      <protection locked="0"/>
    </xf>
    <xf numFmtId="176" fontId="33" fillId="5" borderId="71" xfId="0" applyNumberFormat="1" applyFont="1" applyFill="1" applyBorder="1" applyAlignment="1">
      <alignment horizontal="right" vertical="center"/>
    </xf>
    <xf numFmtId="176" fontId="33" fillId="5" borderId="4" xfId="0" applyNumberFormat="1" applyFont="1" applyFill="1" applyBorder="1" applyAlignment="1">
      <alignment horizontal="right" vertical="center"/>
    </xf>
    <xf numFmtId="0" fontId="31" fillId="5" borderId="17" xfId="0" applyFont="1" applyFill="1" applyBorder="1" applyAlignment="1">
      <alignment vertical="center" wrapText="1"/>
    </xf>
    <xf numFmtId="0" fontId="28" fillId="5" borderId="17" xfId="0" applyFont="1" applyFill="1" applyBorder="1" applyAlignment="1">
      <alignment horizontal="center" vertical="center"/>
    </xf>
    <xf numFmtId="0" fontId="28" fillId="5" borderId="17" xfId="0" applyFont="1" applyFill="1" applyBorder="1" applyAlignment="1">
      <alignment horizontal="center" vertical="center" wrapText="1"/>
    </xf>
    <xf numFmtId="0" fontId="28" fillId="5" borderId="50" xfId="0" applyFont="1" applyFill="1" applyBorder="1" applyAlignment="1">
      <alignment horizontal="right" vertical="center"/>
    </xf>
    <xf numFmtId="0" fontId="28" fillId="5" borderId="17" xfId="0" applyFont="1" applyFill="1" applyBorder="1" applyAlignment="1">
      <alignment horizontal="right" vertical="center"/>
    </xf>
    <xf numFmtId="176" fontId="28" fillId="5" borderId="79" xfId="0" applyNumberFormat="1" applyFont="1" applyFill="1" applyBorder="1" applyAlignment="1">
      <alignment horizontal="right" vertical="center"/>
    </xf>
    <xf numFmtId="0" fontId="33" fillId="5" borderId="4" xfId="0" applyFont="1" applyFill="1" applyBorder="1">
      <alignment vertical="center"/>
    </xf>
    <xf numFmtId="0" fontId="33" fillId="5" borderId="74" xfId="0" applyFont="1" applyFill="1" applyBorder="1" applyAlignment="1" applyProtection="1">
      <alignment horizontal="right" vertical="center"/>
      <protection locked="0"/>
    </xf>
    <xf numFmtId="0" fontId="33" fillId="5" borderId="74" xfId="0" applyFont="1" applyFill="1" applyBorder="1" applyProtection="1">
      <alignment vertical="center"/>
      <protection locked="0"/>
    </xf>
    <xf numFmtId="0" fontId="33" fillId="5" borderId="4" xfId="0" applyFont="1" applyFill="1" applyBorder="1" applyProtection="1">
      <alignment vertical="center"/>
      <protection locked="0"/>
    </xf>
    <xf numFmtId="0" fontId="33" fillId="5" borderId="80" xfId="0" applyFont="1" applyFill="1" applyBorder="1" applyAlignment="1" applyProtection="1">
      <alignment horizontal="right" vertical="center"/>
      <protection locked="0"/>
    </xf>
    <xf numFmtId="0" fontId="41" fillId="2" borderId="11" xfId="0" applyFont="1" applyFill="1" applyAlignment="1" applyProtection="1">
      <protection locked="0"/>
    </xf>
    <xf numFmtId="0" fontId="41" fillId="2" borderId="11" xfId="0" applyFont="1" applyFill="1" applyAlignment="1" applyProtection="1">
      <alignment wrapText="1"/>
      <protection locked="0"/>
    </xf>
    <xf numFmtId="0" fontId="3" fillId="2" borderId="11" xfId="0" applyFont="1" applyFill="1" applyAlignment="1" applyProtection="1">
      <alignment horizontal="center" vertical="center" wrapText="1"/>
      <protection locked="0"/>
    </xf>
    <xf numFmtId="0" fontId="23" fillId="2" borderId="5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/>
    </xf>
    <xf numFmtId="0" fontId="42" fillId="2" borderId="5" xfId="0" applyFont="1" applyFill="1" applyBorder="1" applyAlignment="1">
      <alignment horizontal="center" vertical="center" wrapText="1"/>
    </xf>
    <xf numFmtId="177" fontId="46" fillId="2" borderId="4" xfId="0" applyNumberFormat="1" applyFont="1" applyFill="1" applyBorder="1" applyAlignment="1" applyProtection="1">
      <alignment horizontal="center" vertical="center"/>
      <protection locked="0"/>
    </xf>
    <xf numFmtId="177" fontId="23" fillId="2" borderId="5" xfId="0" applyNumberFormat="1" applyFont="1" applyFill="1" applyBorder="1" applyAlignment="1">
      <alignment horizontal="center" vertical="center"/>
    </xf>
    <xf numFmtId="0" fontId="0" fillId="2" borderId="39" xfId="0" applyFill="1" applyBorder="1">
      <alignment vertical="center"/>
    </xf>
    <xf numFmtId="0" fontId="23" fillId="2" borderId="5" xfId="0" applyFont="1" applyFill="1" applyBorder="1" applyAlignment="1">
      <alignment horizontal="center" vertical="center" wrapText="1"/>
    </xf>
    <xf numFmtId="177" fontId="27" fillId="2" borderId="5" xfId="0" applyNumberFormat="1" applyFont="1" applyFill="1" applyBorder="1" applyAlignment="1">
      <alignment horizontal="center" vertical="center"/>
    </xf>
    <xf numFmtId="177" fontId="53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Alignment="1" applyProtection="1">
      <alignment horizontal="center"/>
      <protection locked="0"/>
    </xf>
    <xf numFmtId="4" fontId="4" fillId="2" borderId="11" xfId="0" applyNumberFormat="1" applyFont="1" applyFill="1" applyAlignment="1" applyProtection="1">
      <alignment horizontal="center" vertical="center"/>
      <protection locked="0"/>
    </xf>
    <xf numFmtId="0" fontId="14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76" fontId="10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2" borderId="5" xfId="0" applyFont="1" applyFill="1" applyBorder="1">
      <alignment vertical="center"/>
    </xf>
    <xf numFmtId="176" fontId="5" fillId="2" borderId="5" xfId="0" applyNumberFormat="1" applyFont="1" applyFill="1" applyBorder="1" applyProtection="1">
      <alignment vertical="center"/>
      <protection locked="0"/>
    </xf>
    <xf numFmtId="176" fontId="5" fillId="2" borderId="5" xfId="0" applyNumberFormat="1" applyFont="1" applyFill="1" applyBorder="1">
      <alignment vertical="center"/>
    </xf>
    <xf numFmtId="176" fontId="5" fillId="2" borderId="6" xfId="0" applyNumberFormat="1" applyFont="1" applyFill="1" applyBorder="1">
      <alignment vertical="center"/>
    </xf>
    <xf numFmtId="176" fontId="5" fillId="2" borderId="62" xfId="0" applyNumberFormat="1" applyFont="1" applyFill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9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76" fontId="5" fillId="2" borderId="62" xfId="0" applyNumberFormat="1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54" fillId="2" borderId="4" xfId="0" applyFont="1" applyFill="1" applyBorder="1" applyAlignment="1" applyProtection="1">
      <alignment horizontal="right" vertical="center"/>
      <protection locked="0"/>
    </xf>
    <xf numFmtId="0" fontId="33" fillId="2" borderId="4" xfId="0" applyFont="1" applyFill="1" applyBorder="1" applyAlignment="1" applyProtection="1">
      <alignment horizontal="right" vertical="center"/>
      <protection locked="0"/>
    </xf>
    <xf numFmtId="176" fontId="3" fillId="2" borderId="75" xfId="0" applyNumberFormat="1" applyFont="1" applyFill="1" applyBorder="1">
      <alignment vertical="center"/>
    </xf>
    <xf numFmtId="0" fontId="54" fillId="2" borderId="7" xfId="0" applyFont="1" applyFill="1" applyBorder="1" applyAlignment="1" applyProtection="1">
      <alignment horizontal="right" vertical="center"/>
      <protection locked="0"/>
    </xf>
    <xf numFmtId="176" fontId="3" fillId="2" borderId="7" xfId="0" applyNumberFormat="1" applyFont="1" applyFill="1" applyBorder="1">
      <alignment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54" fillId="2" borderId="73" xfId="0" applyFont="1" applyFill="1" applyBorder="1" applyAlignment="1" applyProtection="1">
      <alignment horizontal="right" vertical="center"/>
      <protection locked="0"/>
    </xf>
    <xf numFmtId="176" fontId="3" fillId="2" borderId="73" xfId="0" applyNumberFormat="1" applyFont="1" applyFill="1" applyBorder="1">
      <alignment vertical="center"/>
    </xf>
    <xf numFmtId="176" fontId="4" fillId="2" borderId="62" xfId="0" applyNumberFormat="1" applyFont="1" applyFill="1" applyBorder="1">
      <alignment vertical="center"/>
    </xf>
    <xf numFmtId="0" fontId="3" fillId="2" borderId="11" xfId="0" applyFont="1" applyFill="1" applyProtection="1">
      <alignment vertical="center"/>
      <protection locked="0"/>
    </xf>
    <xf numFmtId="0" fontId="55" fillId="2" borderId="11" xfId="0" applyFont="1" applyFill="1" applyProtection="1">
      <alignment vertical="center"/>
      <protection locked="0"/>
    </xf>
    <xf numFmtId="0" fontId="10" fillId="2" borderId="11" xfId="0" applyFont="1" applyFill="1" applyAlignment="1" applyProtection="1">
      <alignment horizontal="center" vertical="center"/>
      <protection locked="0"/>
    </xf>
    <xf numFmtId="0" fontId="55" fillId="2" borderId="11" xfId="0" applyFont="1" applyFill="1" applyAlignment="1" applyProtection="1">
      <alignment horizontal="center" vertical="center"/>
      <protection locked="0"/>
    </xf>
    <xf numFmtId="0" fontId="4" fillId="2" borderId="11" xfId="0" applyFont="1" applyFill="1" applyAlignment="1" applyProtection="1">
      <alignment horizontal="center" vertical="center"/>
      <protection locked="0"/>
    </xf>
    <xf numFmtId="0" fontId="4" fillId="2" borderId="11" xfId="0" applyFont="1" applyFill="1" applyAlignment="1" applyProtection="1">
      <alignment horizontal="center" vertical="center" wrapText="1"/>
      <protection locked="0"/>
    </xf>
    <xf numFmtId="179" fontId="5" fillId="2" borderId="11" xfId="0" applyNumberFormat="1" applyFont="1" applyFill="1" applyAlignment="1" applyProtection="1">
      <alignment horizontal="center" vertical="center"/>
      <protection locked="0"/>
    </xf>
    <xf numFmtId="0" fontId="0" fillId="7" borderId="0" xfId="0" applyFill="1" applyBorder="1">
      <alignment vertical="center"/>
    </xf>
    <xf numFmtId="0" fontId="5" fillId="2" borderId="11" xfId="0" applyFont="1" applyFill="1" applyProtection="1">
      <alignment vertical="center"/>
      <protection locked="0"/>
    </xf>
    <xf numFmtId="0" fontId="5" fillId="2" borderId="11" xfId="0" applyFont="1" applyFill="1" applyAlignment="1" applyProtection="1">
      <alignment vertical="center" wrapText="1"/>
      <protection locked="0"/>
    </xf>
    <xf numFmtId="0" fontId="5" fillId="2" borderId="11" xfId="0" applyFont="1" applyFill="1" applyAlignment="1" applyProtection="1">
      <alignment horizontal="center" vertical="center"/>
      <protection locked="0"/>
    </xf>
    <xf numFmtId="0" fontId="1" fillId="2" borderId="63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35" fillId="2" borderId="52" xfId="0" applyFont="1" applyFill="1" applyBorder="1" applyAlignment="1">
      <alignment vertical="center" wrapText="1"/>
    </xf>
    <xf numFmtId="0" fontId="35" fillId="2" borderId="53" xfId="0" applyFont="1" applyFill="1" applyBorder="1" applyAlignment="1">
      <alignment vertical="center" wrapText="1"/>
    </xf>
    <xf numFmtId="0" fontId="35" fillId="2" borderId="72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8" xfId="0" applyFont="1" applyFill="1" applyBorder="1">
      <alignment vertical="center"/>
    </xf>
    <xf numFmtId="0" fontId="3" fillId="2" borderId="66" xfId="0" applyFont="1" applyFill="1" applyBorder="1">
      <alignment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1" xfId="0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15" fillId="2" borderId="22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/>
    </xf>
    <xf numFmtId="0" fontId="42" fillId="2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2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43" fillId="4" borderId="5" xfId="0" applyFont="1" applyFill="1" applyBorder="1" applyAlignment="1">
      <alignment horizontal="center" vertical="center" wrapText="1"/>
    </xf>
    <xf numFmtId="0" fontId="10" fillId="2" borderId="5" xfId="0" applyFont="1" applyFill="1" applyBorder="1">
      <alignment vertical="center"/>
    </xf>
    <xf numFmtId="0" fontId="6" fillId="6" borderId="2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0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0" fillId="2" borderId="9" xfId="0" applyFont="1" applyFill="1" applyBorder="1">
      <alignment vertical="center"/>
    </xf>
    <xf numFmtId="0" fontId="10" fillId="2" borderId="59" xfId="0" applyFont="1" applyFill="1" applyBorder="1">
      <alignment vertical="center"/>
    </xf>
    <xf numFmtId="0" fontId="10" fillId="2" borderId="61" xfId="0" applyFont="1" applyFill="1" applyBorder="1">
      <alignment vertical="center"/>
    </xf>
    <xf numFmtId="0" fontId="3" fillId="2" borderId="21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8" xfId="0" applyFont="1" applyFill="1" applyBorder="1">
      <alignment vertical="center"/>
    </xf>
    <xf numFmtId="0" fontId="5" fillId="2" borderId="66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59" xfId="0" applyFont="1" applyFill="1" applyBorder="1">
      <alignment vertical="center"/>
    </xf>
    <xf numFmtId="0" fontId="5" fillId="2" borderId="6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5" fillId="2" borderId="3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23" fillId="2" borderId="43" xfId="0" applyFont="1" applyFill="1" applyBorder="1" applyAlignment="1">
      <alignment horizontal="center" vertical="center"/>
    </xf>
    <xf numFmtId="0" fontId="5" fillId="2" borderId="44" xfId="0" applyFont="1" applyFill="1" applyBorder="1">
      <alignment vertical="center"/>
    </xf>
    <xf numFmtId="0" fontId="25" fillId="2" borderId="45" xfId="0" applyFont="1" applyFill="1" applyBorder="1" applyAlignment="1">
      <alignment horizontal="center" vertical="center"/>
    </xf>
    <xf numFmtId="0" fontId="0" fillId="0" borderId="47" xfId="0" applyBorder="1">
      <alignment vertical="center"/>
    </xf>
    <xf numFmtId="0" fontId="15" fillId="2" borderId="36" xfId="0" applyFont="1" applyFill="1" applyBorder="1" applyAlignment="1">
      <alignment horizontal="center" vertical="center"/>
    </xf>
    <xf numFmtId="0" fontId="0" fillId="0" borderId="37" xfId="0" applyBorder="1">
      <alignment vertical="center"/>
    </xf>
    <xf numFmtId="0" fontId="23" fillId="2" borderId="38" xfId="0" applyFont="1" applyFill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25" fillId="5" borderId="48" xfId="0" applyFont="1" applyFill="1" applyBorder="1" applyAlignment="1">
      <alignment horizontal="center" vertical="center"/>
    </xf>
    <xf numFmtId="0" fontId="28" fillId="5" borderId="48" xfId="0" applyFont="1" applyFill="1" applyBorder="1">
      <alignment vertical="center"/>
    </xf>
    <xf numFmtId="0" fontId="22" fillId="2" borderId="4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1" fillId="2" borderId="76" xfId="0" applyFont="1" applyFill="1" applyBorder="1" applyAlignment="1">
      <alignment horizontal="center" vertical="center"/>
    </xf>
    <xf numFmtId="0" fontId="5" fillId="2" borderId="76" xfId="0" applyFont="1" applyFill="1" applyBorder="1">
      <alignment vertical="center"/>
    </xf>
    <xf numFmtId="0" fontId="39" fillId="5" borderId="4" xfId="0" applyFont="1" applyFill="1" applyBorder="1" applyAlignment="1">
      <alignment horizontal="center" vertical="center" wrapText="1"/>
    </xf>
    <xf numFmtId="0" fontId="28" fillId="5" borderId="17" xfId="0" applyFont="1" applyFill="1" applyBorder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3" fillId="5" borderId="4" xfId="0" applyFont="1" applyFill="1" applyBorder="1">
      <alignment vertical="center"/>
    </xf>
    <xf numFmtId="0" fontId="40" fillId="5" borderId="81" xfId="0" applyFont="1" applyFill="1" applyBorder="1" applyAlignment="1">
      <alignment horizontal="center" vertical="center"/>
    </xf>
    <xf numFmtId="0" fontId="37" fillId="5" borderId="81" xfId="0" applyFont="1" applyFill="1" applyBorder="1">
      <alignment vertical="center"/>
    </xf>
    <xf numFmtId="0" fontId="37" fillId="5" borderId="82" xfId="0" applyFont="1" applyFill="1" applyBorder="1">
      <alignment vertical="center"/>
    </xf>
    <xf numFmtId="0" fontId="33" fillId="5" borderId="77" xfId="0" applyFont="1" applyFill="1" applyBorder="1" applyAlignment="1">
      <alignment horizontal="center" vertical="center"/>
    </xf>
    <xf numFmtId="0" fontId="28" fillId="5" borderId="78" xfId="0" applyFont="1" applyFill="1" applyBorder="1">
      <alignment vertical="center"/>
    </xf>
    <xf numFmtId="0" fontId="37" fillId="5" borderId="77" xfId="0" applyFont="1" applyFill="1" applyBorder="1">
      <alignment vertical="center"/>
    </xf>
    <xf numFmtId="0" fontId="33" fillId="5" borderId="77" xfId="0" applyFont="1" applyFill="1" applyBorder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0" fillId="0" borderId="85" xfId="0" applyBorder="1">
      <alignment vertical="center"/>
    </xf>
    <xf numFmtId="0" fontId="0" fillId="0" borderId="86" xfId="0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9" fillId="2" borderId="21" xfId="0" applyFont="1" applyFill="1" applyBorder="1" applyAlignment="1">
      <alignment horizontal="center" vertical="center"/>
    </xf>
    <xf numFmtId="0" fontId="5" fillId="2" borderId="91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8" fillId="3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 wrapText="1"/>
    </xf>
    <xf numFmtId="177" fontId="45" fillId="0" borderId="4" xfId="0" applyNumberFormat="1" applyFont="1" applyFill="1" applyBorder="1" applyAlignment="1" applyProtection="1">
      <alignment horizontal="center" vertical="center" wrapText="1"/>
      <protection locked="0"/>
    </xf>
    <xf numFmtId="177" fontId="46" fillId="0" borderId="4" xfId="0" applyNumberFormat="1" applyFont="1" applyFill="1" applyBorder="1" applyAlignment="1" applyProtection="1">
      <alignment horizontal="center" vertical="center"/>
      <protection locked="0"/>
    </xf>
    <xf numFmtId="177" fontId="23" fillId="0" borderId="5" xfId="0" applyNumberFormat="1" applyFont="1" applyFill="1" applyBorder="1" applyAlignment="1">
      <alignment horizontal="center" vertical="center"/>
    </xf>
    <xf numFmtId="0" fontId="0" fillId="0" borderId="39" xfId="0" applyFill="1" applyBorder="1">
      <alignment vertical="center"/>
    </xf>
    <xf numFmtId="0" fontId="0" fillId="0" borderId="0" xfId="0" applyFill="1" applyBorder="1">
      <alignment vertical="center"/>
    </xf>
    <xf numFmtId="0" fontId="10" fillId="0" borderId="5" xfId="0" applyFont="1" applyFill="1" applyBorder="1">
      <alignment vertical="center"/>
    </xf>
    <xf numFmtId="0" fontId="6" fillId="0" borderId="23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 wrapText="1"/>
    </xf>
    <xf numFmtId="177" fontId="48" fillId="0" borderId="17" xfId="0" applyNumberFormat="1" applyFont="1" applyFill="1" applyBorder="1" applyAlignment="1">
      <alignment horizontal="center" vertical="center" wrapText="1"/>
    </xf>
    <xf numFmtId="177" fontId="49" fillId="0" borderId="17" xfId="0" applyNumberFormat="1" applyFont="1" applyFill="1" applyBorder="1" applyAlignment="1">
      <alignment horizontal="center" vertical="center"/>
    </xf>
    <xf numFmtId="177" fontId="25" fillId="0" borderId="23" xfId="0" applyNumberFormat="1" applyFont="1" applyFill="1" applyBorder="1" applyAlignment="1">
      <alignment horizontal="center" vertical="center"/>
    </xf>
    <xf numFmtId="0" fontId="55" fillId="0" borderId="11" xfId="0" applyFont="1" applyFill="1" applyProtection="1">
      <alignment vertical="center"/>
      <protection locked="0"/>
    </xf>
    <xf numFmtId="177" fontId="50" fillId="0" borderId="4" xfId="0" applyNumberFormat="1" applyFont="1" applyFill="1" applyBorder="1" applyAlignment="1" applyProtection="1">
      <alignment horizontal="center" vertical="center" wrapText="1"/>
      <protection locked="0"/>
    </xf>
    <xf numFmtId="178" fontId="51" fillId="0" borderId="5" xfId="0" applyNumberFormat="1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177" fontId="52" fillId="0" borderId="4" xfId="0" applyNumberFormat="1" applyFont="1" applyFill="1" applyBorder="1" applyAlignment="1" applyProtection="1">
      <alignment horizontal="center" vertical="center"/>
      <protection locked="0"/>
    </xf>
    <xf numFmtId="177" fontId="47" fillId="0" borderId="17" xfId="0" applyNumberFormat="1" applyFont="1" applyFill="1" applyBorder="1" applyAlignment="1">
      <alignment horizontal="center" vertical="center"/>
    </xf>
    <xf numFmtId="177" fontId="51" fillId="0" borderId="4" xfId="0" applyNumberFormat="1" applyFont="1" applyFill="1" applyBorder="1" applyAlignment="1" applyProtection="1">
      <alignment horizontal="center" vertical="center"/>
      <protection locked="0"/>
    </xf>
    <xf numFmtId="0" fontId="23" fillId="0" borderId="5" xfId="0" applyFont="1" applyFill="1" applyBorder="1" applyAlignment="1">
      <alignment horizontal="center" vertical="center" wrapText="1"/>
    </xf>
    <xf numFmtId="0" fontId="51" fillId="0" borderId="5" xfId="0" applyFont="1" applyFill="1" applyBorder="1" applyAlignment="1" applyProtection="1">
      <alignment horizontal="center" vertical="center"/>
      <protection locked="0"/>
    </xf>
    <xf numFmtId="0" fontId="44" fillId="0" borderId="5" xfId="0" applyFont="1" applyFill="1" applyBorder="1" applyAlignment="1" applyProtection="1">
      <alignment horizontal="center" vertical="center"/>
      <protection locked="0"/>
    </xf>
    <xf numFmtId="177" fontId="46" fillId="0" borderId="83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 wrapText="1"/>
    </xf>
    <xf numFmtId="177" fontId="51" fillId="0" borderId="84" xfId="0" applyNumberFormat="1" applyFont="1" applyFill="1" applyBorder="1" applyAlignment="1" applyProtection="1">
      <alignment horizontal="center" vertical="center"/>
      <protection locked="0"/>
    </xf>
    <xf numFmtId="177" fontId="46" fillId="0" borderId="84" xfId="0" applyNumberFormat="1" applyFont="1" applyFill="1" applyBorder="1" applyAlignment="1" applyProtection="1">
      <alignment horizontal="center" vertical="center"/>
      <protection locked="0"/>
    </xf>
    <xf numFmtId="177" fontId="27" fillId="0" borderId="5" xfId="0" applyNumberFormat="1" applyFont="1" applyFill="1" applyBorder="1" applyAlignment="1">
      <alignment horizontal="center" vertical="center"/>
    </xf>
    <xf numFmtId="177" fontId="23" fillId="2" borderId="23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>
      <alignment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9"/>
  <sheetViews>
    <sheetView tabSelected="1" zoomScaleNormal="100" workbookViewId="0">
      <pane ySplit="2" topLeftCell="A3" activePane="bottomLeft" state="frozen"/>
      <selection pane="bottomLeft" sqref="A1:C1"/>
    </sheetView>
  </sheetViews>
  <sheetFormatPr baseColWidth="10" defaultColWidth="8.6640625" defaultRowHeight="14"/>
  <cols>
    <col min="1" max="1" width="17.33203125" style="237" customWidth="1"/>
    <col min="2" max="2" width="32.6640625" style="237" customWidth="1"/>
    <col min="3" max="3" width="51.6640625" style="237" customWidth="1"/>
    <col min="4" max="4" width="16.33203125" style="237" customWidth="1"/>
    <col min="5" max="26" width="8.6640625" style="237"/>
  </cols>
  <sheetData>
    <row r="1" spans="1:11" ht="17">
      <c r="A1" s="247" t="s">
        <v>117</v>
      </c>
      <c r="B1" s="248"/>
      <c r="C1" s="249"/>
    </row>
    <row r="2" spans="1:11" ht="36">
      <c r="A2" s="113" t="s">
        <v>1</v>
      </c>
      <c r="B2" s="17" t="s">
        <v>2</v>
      </c>
      <c r="C2" s="4" t="s">
        <v>118</v>
      </c>
    </row>
    <row r="3" spans="1:11">
      <c r="A3" s="253" t="s">
        <v>37</v>
      </c>
      <c r="B3" s="134" t="s">
        <v>38</v>
      </c>
      <c r="C3" s="135">
        <f>SUM('2-1-01-计算 单项报价单'!L4:L112)</f>
        <v>0</v>
      </c>
      <c r="K3" s="136" t="s">
        <v>119</v>
      </c>
    </row>
    <row r="4" spans="1:11">
      <c r="A4" s="253"/>
      <c r="B4" s="134" t="s">
        <v>51</v>
      </c>
      <c r="C4" s="135">
        <f>SUM('2-1-01-计算 单项报价单'!L113:L116)</f>
        <v>0</v>
      </c>
    </row>
    <row r="5" spans="1:11">
      <c r="A5" s="254" t="s">
        <v>120</v>
      </c>
      <c r="B5" s="134" t="s">
        <v>121</v>
      </c>
      <c r="C5" s="135">
        <f>SUM(('2-1-02-数据库 单项报价单'!M4:M57))</f>
        <v>0</v>
      </c>
    </row>
    <row r="6" spans="1:11">
      <c r="A6" s="255"/>
      <c r="B6" s="134" t="s">
        <v>122</v>
      </c>
      <c r="C6" s="135">
        <f>SUM('2-1-02-数据库 单项报价单'!M58:M61)</f>
        <v>0</v>
      </c>
    </row>
    <row r="7" spans="1:11">
      <c r="A7" s="255"/>
      <c r="B7" s="134" t="s">
        <v>123</v>
      </c>
      <c r="C7" s="135">
        <f>SUM('2-1-02-数据库 单项报价单'!M62:M69)</f>
        <v>0</v>
      </c>
    </row>
    <row r="8" spans="1:11">
      <c r="A8" s="255"/>
      <c r="B8" s="134" t="s">
        <v>124</v>
      </c>
      <c r="C8" s="135">
        <f>SUM('2-1-02-数据库 单项报价单'!M70:M77)</f>
        <v>0</v>
      </c>
    </row>
    <row r="9" spans="1:11" ht="18" customHeight="1">
      <c r="A9" s="255"/>
      <c r="B9" s="134" t="s">
        <v>125</v>
      </c>
      <c r="C9" s="135">
        <f>'2-1-02-数据库 单项报价单'!M78</f>
        <v>0</v>
      </c>
    </row>
    <row r="10" spans="1:11" ht="18" customHeight="1">
      <c r="A10" s="256"/>
      <c r="B10" s="137" t="s">
        <v>126</v>
      </c>
      <c r="C10" s="135">
        <f>SUM('2-1-02-数据库 单项报价单'!M79:M81)</f>
        <v>0</v>
      </c>
    </row>
    <row r="11" spans="1:11">
      <c r="A11" s="253" t="s">
        <v>88</v>
      </c>
      <c r="B11" s="134" t="s">
        <v>89</v>
      </c>
      <c r="C11" s="135">
        <f>SUM('2-1-03-存储 单项报价单'!I3:I8)</f>
        <v>0</v>
      </c>
    </row>
    <row r="12" spans="1:11">
      <c r="A12" s="253"/>
      <c r="B12" s="134" t="s">
        <v>96</v>
      </c>
      <c r="C12" s="135">
        <f>SUM('2-1-03-存储 单项报价单'!I9:I13)</f>
        <v>0</v>
      </c>
    </row>
    <row r="13" spans="1:11">
      <c r="A13" s="253"/>
      <c r="B13" s="138" t="s">
        <v>102</v>
      </c>
      <c r="C13" s="135">
        <f>'2-1-03-存储 单项报价单'!I14</f>
        <v>0</v>
      </c>
    </row>
    <row r="14" spans="1:11">
      <c r="A14" s="253"/>
      <c r="B14" s="134" t="s">
        <v>104</v>
      </c>
      <c r="C14" s="135">
        <f>SUM('2-1-03-存储 单项报价单'!I15:I19)</f>
        <v>0</v>
      </c>
    </row>
    <row r="15" spans="1:11">
      <c r="A15" s="253"/>
      <c r="B15" s="134" t="s">
        <v>109</v>
      </c>
      <c r="C15" s="135">
        <f>SUM('2-1-03-存储 单项报价单'!I20:I25)</f>
        <v>0</v>
      </c>
    </row>
    <row r="16" spans="1:11">
      <c r="A16" s="133" t="s">
        <v>127</v>
      </c>
      <c r="B16" s="134" t="s">
        <v>128</v>
      </c>
      <c r="C16" s="135">
        <f>SUM('2-1-04-大数据 单项报价单'!I3:I18)</f>
        <v>0</v>
      </c>
    </row>
    <row r="17" spans="1:3">
      <c r="A17" s="261" t="s">
        <v>56</v>
      </c>
      <c r="B17" s="134" t="s">
        <v>57</v>
      </c>
      <c r="C17" s="135">
        <f>SUM('2-1-05-网络 单项报价单'!I3:I5)</f>
        <v>0</v>
      </c>
    </row>
    <row r="18" spans="1:3">
      <c r="A18" s="262"/>
      <c r="B18" s="134" t="s">
        <v>61</v>
      </c>
      <c r="C18" s="135">
        <f>SUM('2-1-05-网络 单项报价单'!I6:I9)</f>
        <v>0</v>
      </c>
    </row>
    <row r="19" spans="1:3">
      <c r="A19" s="262"/>
      <c r="B19" s="134" t="s">
        <v>68</v>
      </c>
      <c r="C19" s="135">
        <f>SUM('2-1-05-网络 单项报价单'!I10)</f>
        <v>0</v>
      </c>
    </row>
    <row r="20" spans="1:3">
      <c r="A20" s="262"/>
      <c r="B20" s="134" t="s">
        <v>70</v>
      </c>
      <c r="C20" s="135">
        <f>SUM('2-1-05-网络 单项报价单'!I11)</f>
        <v>0</v>
      </c>
    </row>
    <row r="21" spans="1:3" ht="17.25" customHeight="1">
      <c r="A21" s="262"/>
      <c r="B21" s="137" t="s">
        <v>73</v>
      </c>
      <c r="C21" s="135">
        <f>SUM('2-1-05-网络 单项报价单'!I12:I13)</f>
        <v>0</v>
      </c>
    </row>
    <row r="22" spans="1:3">
      <c r="A22" s="262"/>
      <c r="B22" s="134" t="s">
        <v>77</v>
      </c>
      <c r="C22" s="135">
        <f>SUM('2-1-05-网络 单项报价单'!I15:I16)</f>
        <v>0</v>
      </c>
    </row>
    <row r="23" spans="1:3">
      <c r="A23" s="262"/>
      <c r="B23" s="134" t="s">
        <v>80</v>
      </c>
      <c r="C23" s="139">
        <f>SUM('2-1-05-网络 单项报价单'!I17:I18)</f>
        <v>0</v>
      </c>
    </row>
    <row r="24" spans="1:3" ht="15">
      <c r="A24" s="263"/>
      <c r="B24" s="140" t="s">
        <v>83</v>
      </c>
      <c r="C24" s="139">
        <f>SUM('2-1-05-网络 单项报价单'!I19:I20)</f>
        <v>0</v>
      </c>
    </row>
    <row r="25" spans="1:3">
      <c r="A25" s="254" t="s">
        <v>129</v>
      </c>
      <c r="B25" s="134" t="s">
        <v>130</v>
      </c>
      <c r="C25" s="135">
        <f>SUM('2-1-06-安全 单项报价单'!I3:I4)</f>
        <v>0</v>
      </c>
    </row>
    <row r="26" spans="1:3">
      <c r="A26" s="255"/>
      <c r="B26" s="134" t="s">
        <v>131</v>
      </c>
      <c r="C26" s="135">
        <f>SUM('2-1-06-安全 单项报价单'!I5)</f>
        <v>0</v>
      </c>
    </row>
    <row r="27" spans="1:3">
      <c r="A27" s="255"/>
      <c r="B27" s="134" t="s">
        <v>132</v>
      </c>
      <c r="C27" s="135">
        <f>SUM('2-1-06-安全 单项报价单'!I6:I7)</f>
        <v>0</v>
      </c>
    </row>
    <row r="28" spans="1:3">
      <c r="A28" s="255"/>
      <c r="B28" s="134" t="s">
        <v>133</v>
      </c>
      <c r="C28" s="135">
        <f>SUM('2-1-06-安全 单项报价单'!I8)</f>
        <v>0</v>
      </c>
    </row>
    <row r="29" spans="1:3" ht="21.75" customHeight="1">
      <c r="A29" s="255"/>
      <c r="B29" s="141" t="s">
        <v>134</v>
      </c>
      <c r="C29" s="135">
        <f>SUM('2-1-06-安全 单项报价单'!I9)</f>
        <v>0</v>
      </c>
    </row>
    <row r="30" spans="1:3" ht="21.75" customHeight="1">
      <c r="A30" s="255"/>
      <c r="B30" s="141" t="s">
        <v>135</v>
      </c>
      <c r="C30" s="135">
        <f>SUM('2-1-06-安全 单项报价单'!I10)</f>
        <v>0</v>
      </c>
    </row>
    <row r="31" spans="1:3">
      <c r="A31" s="255"/>
      <c r="B31" s="138" t="s">
        <v>136</v>
      </c>
      <c r="C31" s="135">
        <f>SUM('2-1-06-安全 单项报价单'!I11)</f>
        <v>0</v>
      </c>
    </row>
    <row r="32" spans="1:3" ht="21.75" customHeight="1">
      <c r="A32" s="256"/>
      <c r="B32" s="141" t="s">
        <v>137</v>
      </c>
      <c r="C32" s="135">
        <f>SUM('2-1-06-安全 单项报价单'!I12)</f>
        <v>0</v>
      </c>
    </row>
    <row r="33" spans="1:3">
      <c r="A33" s="261" t="s">
        <v>138</v>
      </c>
      <c r="B33" s="134" t="s">
        <v>139</v>
      </c>
      <c r="C33" s="135">
        <f>SUM('2-1-07-音视频 单项报价单'!I3)</f>
        <v>0</v>
      </c>
    </row>
    <row r="34" spans="1:3">
      <c r="A34" s="262"/>
      <c r="B34" s="134" t="s">
        <v>140</v>
      </c>
      <c r="C34" s="135">
        <f>SUM('2-1-07-音视频 单项报价单'!I4:I8)</f>
        <v>0</v>
      </c>
    </row>
    <row r="35" spans="1:3">
      <c r="A35" s="262"/>
      <c r="B35" s="134" t="s">
        <v>141</v>
      </c>
      <c r="C35" s="135">
        <f>SUM('2-1-07-音视频 单项报价单'!I9)</f>
        <v>0</v>
      </c>
    </row>
    <row r="36" spans="1:3">
      <c r="A36" s="263"/>
      <c r="B36" s="142" t="s">
        <v>142</v>
      </c>
      <c r="C36" s="135">
        <f>SUM('2-1-07-音视频 单项报价单'!I10)</f>
        <v>0</v>
      </c>
    </row>
    <row r="37" spans="1:3">
      <c r="A37" s="261" t="s">
        <v>22</v>
      </c>
      <c r="B37" s="134" t="s">
        <v>23</v>
      </c>
      <c r="C37" s="135">
        <f>'2-1-08-云通信 单项报价单'!I3</f>
        <v>0</v>
      </c>
    </row>
    <row r="38" spans="1:3">
      <c r="A38" s="262"/>
      <c r="B38" s="143" t="s">
        <v>26</v>
      </c>
      <c r="C38" s="135">
        <f>SUM('2-1-08-云通信 单项报价单'!I4)</f>
        <v>0</v>
      </c>
    </row>
    <row r="39" spans="1:3">
      <c r="A39" s="263"/>
      <c r="B39" s="134" t="s">
        <v>143</v>
      </c>
      <c r="C39" s="135">
        <f>SUM('2-1-08-云通信 单项报价单'!I5)</f>
        <v>0</v>
      </c>
    </row>
    <row r="40" spans="1:3">
      <c r="A40" s="253" t="s">
        <v>144</v>
      </c>
      <c r="B40" s="134" t="s">
        <v>145</v>
      </c>
      <c r="C40" s="135">
        <f>SUM('2-1-09-容器 单项报价单'!I3:I8)</f>
        <v>0</v>
      </c>
    </row>
    <row r="41" spans="1:3">
      <c r="A41" s="253"/>
      <c r="B41" s="134" t="s">
        <v>146</v>
      </c>
      <c r="C41" s="135">
        <f>SUM('2-1-09-容器 单项报价单'!I9)</f>
        <v>0</v>
      </c>
    </row>
    <row r="42" spans="1:3">
      <c r="A42" s="133" t="s">
        <v>147</v>
      </c>
      <c r="B42" s="134" t="s">
        <v>148</v>
      </c>
      <c r="C42" s="135">
        <f>SUM('2-1-10-区块链 单项报价单'!I3:I4)</f>
        <v>0</v>
      </c>
    </row>
    <row r="43" spans="1:3">
      <c r="A43" s="133" t="s">
        <v>149</v>
      </c>
      <c r="B43" s="134" t="s">
        <v>150</v>
      </c>
      <c r="C43" s="144">
        <f>SUM('2-1-11-云监控 单项报价单'!I4)</f>
        <v>0</v>
      </c>
    </row>
    <row r="44" spans="1:3">
      <c r="A44" s="133" t="s">
        <v>151</v>
      </c>
      <c r="B44" s="145" t="s">
        <v>152</v>
      </c>
      <c r="C44" s="146">
        <f>'2-1-12-开发与运维 单项报价单'!I3</f>
        <v>0</v>
      </c>
    </row>
    <row r="45" spans="1:3" ht="15">
      <c r="A45" s="257" t="s">
        <v>10</v>
      </c>
      <c r="B45" s="147" t="s">
        <v>153</v>
      </c>
      <c r="C45" s="146">
        <f>SUM('2-1-13-中间件 单项报价单'!I3:I4)</f>
        <v>0</v>
      </c>
    </row>
    <row r="46" spans="1:3" ht="15">
      <c r="A46" s="258"/>
      <c r="B46" s="148" t="s">
        <v>154</v>
      </c>
      <c r="C46" s="146">
        <f>SUM('2-1-13-中间件 单项报价单'!I5:I8)</f>
        <v>0</v>
      </c>
    </row>
    <row r="47" spans="1:3" ht="17">
      <c r="A47" s="259" t="s">
        <v>155</v>
      </c>
      <c r="B47" s="260"/>
      <c r="C47" s="149">
        <f>SUM(C3:C46)</f>
        <v>0</v>
      </c>
    </row>
    <row r="48" spans="1:3" ht="89" customHeight="1" thickBot="1">
      <c r="A48" s="250" t="s">
        <v>156</v>
      </c>
      <c r="B48" s="251"/>
      <c r="C48" s="252"/>
    </row>
    <row r="59" spans="3:3">
      <c r="C59" s="150" t="s">
        <v>157</v>
      </c>
    </row>
  </sheetData>
  <mergeCells count="12">
    <mergeCell ref="A1:C1"/>
    <mergeCell ref="A48:C48"/>
    <mergeCell ref="A3:A4"/>
    <mergeCell ref="A5:A10"/>
    <mergeCell ref="A11:A15"/>
    <mergeCell ref="A40:A41"/>
    <mergeCell ref="A45:A46"/>
    <mergeCell ref="A47:B47"/>
    <mergeCell ref="A17:A24"/>
    <mergeCell ref="A25:A32"/>
    <mergeCell ref="A33:A36"/>
    <mergeCell ref="A37:A39"/>
  </mergeCells>
  <phoneticPr fontId="58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34"/>
  <sheetViews>
    <sheetView zoomScale="117" zoomScaleNormal="117" workbookViewId="0">
      <pane ySplit="2" topLeftCell="A3" activePane="bottomLeft" state="frozen"/>
      <selection pane="bottomLeft" sqref="A1:I1"/>
    </sheetView>
  </sheetViews>
  <sheetFormatPr baseColWidth="10" defaultColWidth="9.1640625" defaultRowHeight="14"/>
  <cols>
    <col min="1" max="1" width="15.5" style="237" customWidth="1"/>
    <col min="2" max="2" width="11" style="237" customWidth="1"/>
    <col min="3" max="3" width="55.6640625" style="246" customWidth="1"/>
    <col min="4" max="4" width="9.33203125" style="246" customWidth="1"/>
    <col min="5" max="5" width="21.6640625" style="246" customWidth="1"/>
    <col min="6" max="9" width="22.6640625" style="237" customWidth="1"/>
    <col min="10" max="24" width="9.1640625" style="237"/>
  </cols>
  <sheetData>
    <row r="1" spans="1:9" ht="47.5" customHeight="1">
      <c r="A1" s="376" t="s">
        <v>218</v>
      </c>
      <c r="B1" s="377"/>
      <c r="C1" s="362"/>
      <c r="D1" s="362"/>
      <c r="E1" s="362"/>
      <c r="F1" s="362"/>
      <c r="G1" s="362"/>
      <c r="H1" s="362"/>
      <c r="I1" s="363"/>
    </row>
    <row r="2" spans="1:9" ht="90">
      <c r="A2" s="154" t="s">
        <v>1</v>
      </c>
      <c r="B2" s="155" t="s">
        <v>2</v>
      </c>
      <c r="C2" s="155" t="s">
        <v>3</v>
      </c>
      <c r="D2" s="155" t="s">
        <v>4</v>
      </c>
      <c r="E2" s="155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30.75" customHeight="1">
      <c r="A3" s="372" t="s">
        <v>144</v>
      </c>
      <c r="B3" s="369" t="s">
        <v>145</v>
      </c>
      <c r="C3" s="214" t="s">
        <v>219</v>
      </c>
      <c r="D3" s="207">
        <v>4</v>
      </c>
      <c r="E3" s="25" t="s">
        <v>13</v>
      </c>
      <c r="F3" s="215"/>
      <c r="G3" s="216"/>
      <c r="H3" s="420">
        <f t="shared" ref="H3:H9" si="0">F3*G3</f>
        <v>0</v>
      </c>
      <c r="I3" s="420">
        <f t="shared" ref="I3:I9" si="1">D3*H3*12</f>
        <v>0</v>
      </c>
    </row>
    <row r="4" spans="1:9" ht="30.75" customHeight="1">
      <c r="A4" s="373"/>
      <c r="B4" s="370"/>
      <c r="C4" s="214" t="s">
        <v>220</v>
      </c>
      <c r="D4" s="207">
        <v>1</v>
      </c>
      <c r="E4" s="25" t="s">
        <v>13</v>
      </c>
      <c r="F4" s="216"/>
      <c r="G4" s="216"/>
      <c r="H4" s="420">
        <f t="shared" si="0"/>
        <v>0</v>
      </c>
      <c r="I4" s="420">
        <f t="shared" si="1"/>
        <v>0</v>
      </c>
    </row>
    <row r="5" spans="1:9" ht="30.75" customHeight="1">
      <c r="A5" s="373"/>
      <c r="B5" s="370"/>
      <c r="C5" s="214" t="s">
        <v>238</v>
      </c>
      <c r="D5" s="207">
        <v>2</v>
      </c>
      <c r="E5" s="25" t="s">
        <v>13</v>
      </c>
      <c r="F5" s="216"/>
      <c r="G5" s="216"/>
      <c r="H5" s="420">
        <f t="shared" si="0"/>
        <v>0</v>
      </c>
      <c r="I5" s="420">
        <f t="shared" si="1"/>
        <v>0</v>
      </c>
    </row>
    <row r="6" spans="1:9" ht="30.75" customHeight="1">
      <c r="A6" s="374"/>
      <c r="B6" s="370"/>
      <c r="C6" s="217" t="s">
        <v>221</v>
      </c>
      <c r="D6" s="207">
        <v>5</v>
      </c>
      <c r="E6" s="25" t="s">
        <v>13</v>
      </c>
      <c r="F6" s="216"/>
      <c r="G6" s="216"/>
      <c r="H6" s="420">
        <f t="shared" si="0"/>
        <v>0</v>
      </c>
      <c r="I6" s="420">
        <f t="shared" si="1"/>
        <v>0</v>
      </c>
    </row>
    <row r="7" spans="1:9" ht="30.75" customHeight="1">
      <c r="A7" s="374"/>
      <c r="B7" s="370"/>
      <c r="C7" s="217" t="s">
        <v>222</v>
      </c>
      <c r="D7" s="207">
        <v>2</v>
      </c>
      <c r="E7" s="25" t="s">
        <v>13</v>
      </c>
      <c r="F7" s="216"/>
      <c r="G7" s="216"/>
      <c r="H7" s="420">
        <f t="shared" si="0"/>
        <v>0</v>
      </c>
      <c r="I7" s="420">
        <f t="shared" si="1"/>
        <v>0</v>
      </c>
    </row>
    <row r="8" spans="1:9" ht="30.75" customHeight="1">
      <c r="A8" s="374"/>
      <c r="B8" s="371"/>
      <c r="C8" s="218" t="s">
        <v>223</v>
      </c>
      <c r="D8" s="31">
        <v>1</v>
      </c>
      <c r="E8" s="25" t="s">
        <v>13</v>
      </c>
      <c r="F8" s="216"/>
      <c r="G8" s="216"/>
      <c r="H8" s="421">
        <f t="shared" si="0"/>
        <v>0</v>
      </c>
      <c r="I8" s="420">
        <f t="shared" si="1"/>
        <v>0</v>
      </c>
    </row>
    <row r="9" spans="1:9" ht="75">
      <c r="A9" s="375"/>
      <c r="B9" s="219" t="s">
        <v>146</v>
      </c>
      <c r="C9" s="214" t="s">
        <v>224</v>
      </c>
      <c r="D9" s="207">
        <v>5</v>
      </c>
      <c r="E9" s="25" t="s">
        <v>13</v>
      </c>
      <c r="F9" s="216"/>
      <c r="G9" s="216"/>
      <c r="H9" s="420">
        <f t="shared" si="0"/>
        <v>0</v>
      </c>
      <c r="I9" s="420">
        <f t="shared" si="1"/>
        <v>0</v>
      </c>
    </row>
    <row r="10" spans="1:9" ht="40.5" customHeight="1">
      <c r="A10" s="364" t="s">
        <v>225</v>
      </c>
      <c r="B10" s="365"/>
      <c r="C10" s="365"/>
      <c r="D10" s="365"/>
      <c r="E10" s="365"/>
      <c r="F10" s="365"/>
      <c r="G10" s="365"/>
      <c r="H10" s="366"/>
      <c r="I10" s="220">
        <f>SUM(I3:I9)</f>
        <v>0</v>
      </c>
    </row>
    <row r="11" spans="1:9" ht="15">
      <c r="A11" s="37"/>
      <c r="B11" s="37"/>
      <c r="C11" s="37"/>
      <c r="D11" s="37"/>
      <c r="E11" s="37"/>
      <c r="F11" s="37"/>
    </row>
    <row r="12" spans="1:9" ht="15">
      <c r="A12" s="37"/>
      <c r="B12" s="37"/>
      <c r="C12" s="37"/>
      <c r="D12" s="37"/>
      <c r="E12" s="37"/>
      <c r="F12" s="37"/>
    </row>
    <row r="13" spans="1:9" ht="15">
      <c r="A13" s="37"/>
      <c r="B13" s="37"/>
      <c r="C13" s="37"/>
      <c r="D13" s="37"/>
      <c r="E13" s="37"/>
      <c r="F13" s="37"/>
    </row>
    <row r="14" spans="1:9" ht="15">
      <c r="A14" s="37"/>
      <c r="B14" s="37"/>
      <c r="C14" s="37"/>
      <c r="D14" s="37"/>
      <c r="E14" s="37"/>
      <c r="F14" s="37"/>
    </row>
    <row r="15" spans="1:9" ht="15">
      <c r="A15" s="37"/>
      <c r="B15" s="37"/>
      <c r="C15" s="37"/>
      <c r="D15" s="37"/>
      <c r="E15" s="37"/>
      <c r="F15" s="37"/>
    </row>
    <row r="16" spans="1:9" ht="15">
      <c r="A16" s="37"/>
      <c r="B16" s="37"/>
      <c r="C16" s="37"/>
      <c r="D16" s="37"/>
      <c r="E16" s="37"/>
      <c r="F16" s="37"/>
    </row>
    <row r="17" spans="1:9" ht="15">
      <c r="A17" s="37"/>
      <c r="B17" s="37"/>
      <c r="C17" s="37"/>
      <c r="D17" s="37"/>
      <c r="E17" s="37"/>
      <c r="F17" s="37"/>
    </row>
    <row r="18" spans="1:9" ht="15">
      <c r="A18" s="37"/>
      <c r="B18" s="37"/>
      <c r="C18" s="37"/>
      <c r="D18" s="37"/>
      <c r="E18" s="37"/>
      <c r="F18" s="37"/>
    </row>
    <row r="19" spans="1:9" ht="15">
      <c r="A19" s="37"/>
      <c r="B19" s="37"/>
      <c r="C19" s="37"/>
      <c r="D19" s="37"/>
      <c r="E19" s="37"/>
      <c r="F19" s="37"/>
    </row>
    <row r="20" spans="1:9" ht="15">
      <c r="A20" s="37"/>
      <c r="B20" s="37"/>
      <c r="C20" s="37"/>
      <c r="D20" s="37"/>
      <c r="E20" s="37"/>
      <c r="F20" s="37"/>
      <c r="G20" s="37"/>
      <c r="H20" s="37"/>
      <c r="I20" s="37"/>
    </row>
    <row r="21" spans="1:9" ht="15">
      <c r="A21" s="37"/>
      <c r="B21" s="37"/>
      <c r="C21" s="37"/>
      <c r="D21" s="37"/>
      <c r="E21" s="37"/>
      <c r="F21" s="37"/>
      <c r="G21" s="37"/>
      <c r="H21" s="37"/>
      <c r="I21" s="37"/>
    </row>
    <row r="22" spans="1:9" ht="15">
      <c r="A22" s="37"/>
      <c r="B22" s="37"/>
      <c r="C22" s="37"/>
      <c r="D22" s="37"/>
      <c r="E22" s="37"/>
      <c r="F22" s="37"/>
    </row>
    <row r="23" spans="1:9" ht="15">
      <c r="A23" s="37"/>
      <c r="B23" s="37"/>
      <c r="C23" s="37"/>
      <c r="D23" s="37"/>
      <c r="E23" s="37"/>
      <c r="F23" s="37"/>
    </row>
    <row r="24" spans="1:9" ht="15">
      <c r="A24" s="37"/>
      <c r="B24" s="37"/>
      <c r="C24" s="37"/>
      <c r="D24" s="37"/>
      <c r="E24" s="37"/>
      <c r="F24" s="37"/>
    </row>
    <row r="25" spans="1:9" ht="15">
      <c r="A25" s="37"/>
      <c r="B25" s="37"/>
      <c r="C25" s="37"/>
      <c r="D25" s="37"/>
      <c r="E25" s="37"/>
      <c r="F25" s="37"/>
    </row>
    <row r="26" spans="1:9" ht="15">
      <c r="A26" s="37"/>
      <c r="B26" s="37"/>
      <c r="C26" s="37"/>
      <c r="D26" s="37"/>
      <c r="E26" s="37"/>
      <c r="F26" s="37"/>
    </row>
    <row r="27" spans="1:9" ht="15">
      <c r="A27" s="37"/>
      <c r="B27" s="37"/>
      <c r="C27" s="37"/>
      <c r="D27" s="37"/>
      <c r="E27" s="37"/>
      <c r="F27" s="37"/>
    </row>
    <row r="28" spans="1:9" ht="15">
      <c r="A28" s="37"/>
      <c r="B28" s="37"/>
      <c r="C28" s="37"/>
      <c r="D28" s="37"/>
      <c r="E28" s="37"/>
      <c r="F28" s="37"/>
    </row>
    <row r="29" spans="1:9" ht="15">
      <c r="A29" s="37"/>
      <c r="B29" s="37"/>
      <c r="C29" s="37"/>
      <c r="D29" s="37"/>
      <c r="E29" s="37"/>
      <c r="F29" s="37"/>
    </row>
    <row r="30" spans="1:9" ht="15">
      <c r="A30" s="37"/>
      <c r="B30" s="37"/>
      <c r="C30" s="37"/>
      <c r="D30" s="37"/>
      <c r="E30" s="37"/>
      <c r="F30" s="37"/>
    </row>
    <row r="31" spans="1:9" ht="15">
      <c r="A31" s="37"/>
      <c r="B31" s="37"/>
      <c r="C31" s="37"/>
      <c r="D31" s="37"/>
      <c r="E31" s="37"/>
      <c r="F31" s="37"/>
    </row>
    <row r="32" spans="1:9" ht="15">
      <c r="A32" s="37"/>
      <c r="B32" s="37"/>
      <c r="C32" s="37"/>
      <c r="D32" s="37"/>
      <c r="E32" s="37"/>
      <c r="F32" s="37"/>
    </row>
    <row r="33" spans="1:6" ht="15">
      <c r="A33" s="37"/>
      <c r="B33" s="37"/>
      <c r="C33" s="37"/>
      <c r="D33" s="37"/>
      <c r="E33" s="37"/>
      <c r="F33" s="37"/>
    </row>
    <row r="34" spans="1:6" ht="15">
      <c r="A34" s="37"/>
      <c r="B34" s="37"/>
      <c r="C34" s="37"/>
      <c r="D34" s="37"/>
      <c r="E34" s="37"/>
      <c r="F34" s="37"/>
    </row>
  </sheetData>
  <mergeCells count="4">
    <mergeCell ref="A10:H10"/>
    <mergeCell ref="B3:B8"/>
    <mergeCell ref="A3:A9"/>
    <mergeCell ref="A1:I1"/>
  </mergeCells>
  <phoneticPr fontId="5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58"/>
  <sheetViews>
    <sheetView zoomScaleNormal="100" workbookViewId="0">
      <pane ySplit="2" topLeftCell="A3" activePane="bottomLeft" state="frozen"/>
      <selection pane="bottomLeft" sqref="A1:I1"/>
    </sheetView>
  </sheetViews>
  <sheetFormatPr baseColWidth="10" defaultColWidth="9.1640625" defaultRowHeight="14"/>
  <cols>
    <col min="1" max="1" width="15.5" style="237" customWidth="1"/>
    <col min="2" max="2" width="11" style="237" customWidth="1"/>
    <col min="3" max="3" width="55.6640625" style="246" customWidth="1"/>
    <col min="4" max="4" width="6.6640625" style="246" customWidth="1"/>
    <col min="5" max="5" width="21.6640625" style="246" customWidth="1"/>
    <col min="6" max="9" width="22.6640625" style="237" customWidth="1"/>
    <col min="10" max="24" width="9.1640625" style="237"/>
  </cols>
  <sheetData>
    <row r="1" spans="1:9" ht="37" customHeight="1">
      <c r="A1" s="361" t="s">
        <v>158</v>
      </c>
      <c r="B1" s="362"/>
      <c r="C1" s="362"/>
      <c r="D1" s="362"/>
      <c r="E1" s="362"/>
      <c r="F1" s="362"/>
      <c r="G1" s="362"/>
      <c r="H1" s="362"/>
      <c r="I1" s="363"/>
    </row>
    <row r="2" spans="1:9" ht="103" customHeight="1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32" customHeight="1">
      <c r="A3" s="379" t="s">
        <v>147</v>
      </c>
      <c r="B3" s="24" t="s">
        <v>159</v>
      </c>
      <c r="C3" s="151" t="s">
        <v>160</v>
      </c>
      <c r="D3" s="25">
        <v>5</v>
      </c>
      <c r="E3" s="25" t="s">
        <v>13</v>
      </c>
      <c r="F3" s="152"/>
      <c r="G3" s="27"/>
      <c r="H3" s="28">
        <f>F3*G3</f>
        <v>0</v>
      </c>
      <c r="I3" s="28">
        <f>H3*D3*12</f>
        <v>0</v>
      </c>
    </row>
    <row r="4" spans="1:9" ht="38.5" customHeight="1">
      <c r="A4" s="380"/>
      <c r="B4" s="24" t="s">
        <v>159</v>
      </c>
      <c r="C4" s="7" t="s">
        <v>161</v>
      </c>
      <c r="D4" s="8">
        <v>1</v>
      </c>
      <c r="E4" s="8" t="s">
        <v>13</v>
      </c>
      <c r="F4" s="153"/>
      <c r="G4" s="27"/>
      <c r="H4" s="11">
        <f>F4*G4</f>
        <v>0</v>
      </c>
      <c r="I4" s="28">
        <f>H4*D4*12</f>
        <v>0</v>
      </c>
    </row>
    <row r="5" spans="1:9" ht="37" customHeight="1">
      <c r="A5" s="378" t="s">
        <v>162</v>
      </c>
      <c r="B5" s="378"/>
      <c r="C5" s="378"/>
      <c r="D5" s="378"/>
      <c r="E5" s="378"/>
      <c r="F5" s="378"/>
      <c r="G5" s="378"/>
      <c r="H5" s="378"/>
      <c r="I5" s="28">
        <f>SUM(I3:I4)</f>
        <v>0</v>
      </c>
    </row>
    <row r="6" spans="1:9" ht="15">
      <c r="A6" s="37"/>
      <c r="B6" s="37"/>
      <c r="C6" s="37"/>
      <c r="D6" s="37"/>
      <c r="E6" s="37"/>
      <c r="F6" s="37"/>
    </row>
    <row r="7" spans="1:9" ht="15">
      <c r="A7" s="37"/>
      <c r="B7" s="37"/>
      <c r="C7" s="37"/>
      <c r="D7" s="37"/>
      <c r="E7" s="37"/>
      <c r="F7" s="37"/>
    </row>
    <row r="8" spans="1:9" ht="15">
      <c r="A8" s="37"/>
      <c r="B8" s="37"/>
      <c r="C8" s="37"/>
      <c r="D8" s="37"/>
      <c r="E8" s="37"/>
      <c r="F8" s="37"/>
    </row>
    <row r="9" spans="1:9" ht="15">
      <c r="A9" s="37"/>
      <c r="B9" s="37"/>
      <c r="C9" s="37"/>
      <c r="D9" s="37"/>
      <c r="E9" s="37"/>
      <c r="F9" s="37"/>
    </row>
    <row r="10" spans="1:9" ht="15">
      <c r="A10" s="37"/>
      <c r="B10" s="37"/>
      <c r="C10" s="37"/>
      <c r="D10" s="37"/>
      <c r="E10" s="37"/>
      <c r="F10" s="37"/>
    </row>
    <row r="11" spans="1:9" ht="15">
      <c r="A11" s="37"/>
      <c r="B11" s="37"/>
      <c r="C11" s="37"/>
      <c r="D11" s="37"/>
      <c r="E11" s="37"/>
      <c r="F11" s="37"/>
    </row>
    <row r="12" spans="1:9" ht="15">
      <c r="A12" s="37"/>
      <c r="B12" s="37"/>
      <c r="C12" s="37"/>
      <c r="D12" s="37"/>
      <c r="E12" s="37"/>
      <c r="F12" s="37"/>
    </row>
    <row r="13" spans="1:9" ht="15">
      <c r="A13" s="37"/>
      <c r="B13" s="37"/>
      <c r="C13" s="37"/>
      <c r="D13" s="37"/>
      <c r="E13" s="37"/>
      <c r="F13" s="37"/>
    </row>
    <row r="14" spans="1:9" ht="15">
      <c r="A14" s="37"/>
      <c r="B14" s="37"/>
      <c r="C14" s="37"/>
      <c r="D14" s="37"/>
      <c r="E14" s="37"/>
      <c r="F14" s="37"/>
    </row>
    <row r="15" spans="1:9" ht="15">
      <c r="A15" s="37"/>
      <c r="B15" s="37"/>
      <c r="C15" s="37"/>
      <c r="D15" s="37"/>
      <c r="E15" s="37"/>
      <c r="F15" s="37"/>
    </row>
    <row r="16" spans="1:9" ht="15">
      <c r="A16" s="37"/>
      <c r="B16" s="37"/>
      <c r="C16" s="37"/>
      <c r="D16" s="37"/>
      <c r="E16" s="37"/>
      <c r="F16" s="37"/>
    </row>
    <row r="17" spans="1:6" ht="15">
      <c r="A17" s="37"/>
      <c r="B17" s="37"/>
      <c r="C17" s="37"/>
      <c r="D17" s="37"/>
      <c r="E17" s="37"/>
      <c r="F17" s="37"/>
    </row>
    <row r="18" spans="1:6" ht="15">
      <c r="A18" s="37"/>
      <c r="B18" s="37"/>
      <c r="C18" s="37"/>
      <c r="D18" s="37"/>
      <c r="E18" s="37"/>
      <c r="F18" s="37"/>
    </row>
    <row r="19" spans="1:6" ht="15">
      <c r="A19" s="37"/>
      <c r="B19" s="37"/>
      <c r="C19" s="37"/>
      <c r="D19" s="37"/>
      <c r="E19" s="37"/>
      <c r="F19" s="37"/>
    </row>
    <row r="20" spans="1:6" ht="15">
      <c r="A20" s="37"/>
      <c r="B20" s="37"/>
      <c r="C20" s="37"/>
      <c r="D20" s="37"/>
      <c r="E20" s="37"/>
      <c r="F20" s="37"/>
    </row>
    <row r="21" spans="1:6" ht="15">
      <c r="A21" s="37"/>
      <c r="B21" s="37"/>
      <c r="C21" s="37"/>
      <c r="D21" s="37"/>
      <c r="E21" s="37"/>
      <c r="F21" s="37"/>
    </row>
    <row r="22" spans="1:6" ht="15">
      <c r="A22" s="37"/>
      <c r="B22" s="37"/>
      <c r="C22" s="37"/>
      <c r="D22" s="37"/>
      <c r="E22" s="37"/>
      <c r="F22" s="37"/>
    </row>
    <row r="23" spans="1:6" ht="15">
      <c r="A23" s="37"/>
      <c r="B23" s="37"/>
      <c r="C23" s="37"/>
      <c r="D23" s="37"/>
      <c r="E23" s="37"/>
      <c r="F23" s="37"/>
    </row>
    <row r="24" spans="1:6" ht="15">
      <c r="A24" s="37"/>
      <c r="B24" s="37"/>
      <c r="C24" s="37"/>
      <c r="D24" s="37"/>
      <c r="E24" s="37"/>
      <c r="F24" s="37"/>
    </row>
    <row r="25" spans="1:6" ht="15">
      <c r="A25" s="37"/>
      <c r="B25" s="37"/>
      <c r="C25" s="37"/>
      <c r="D25" s="37"/>
      <c r="E25" s="37"/>
      <c r="F25" s="37"/>
    </row>
    <row r="26" spans="1:6" ht="15">
      <c r="A26" s="37"/>
      <c r="B26" s="37"/>
      <c r="C26" s="37"/>
      <c r="D26" s="37"/>
      <c r="E26" s="37"/>
      <c r="F26" s="37"/>
    </row>
    <row r="27" spans="1:6" ht="15">
      <c r="A27" s="37"/>
      <c r="B27" s="37"/>
      <c r="C27" s="37"/>
      <c r="D27" s="37"/>
      <c r="E27" s="37"/>
      <c r="F27" s="37"/>
    </row>
    <row r="28" spans="1:6" ht="15">
      <c r="A28" s="37"/>
      <c r="B28" s="37"/>
      <c r="C28" s="37"/>
      <c r="D28" s="37"/>
      <c r="E28" s="37"/>
      <c r="F28" s="37"/>
    </row>
    <row r="29" spans="1:6" ht="15">
      <c r="A29" s="37"/>
      <c r="B29" s="37"/>
      <c r="C29" s="37"/>
      <c r="D29" s="37"/>
      <c r="E29" s="37"/>
      <c r="F29" s="37"/>
    </row>
    <row r="30" spans="1:6" ht="15">
      <c r="A30" s="37"/>
      <c r="B30" s="37"/>
      <c r="C30" s="37"/>
      <c r="D30" s="37"/>
      <c r="E30" s="37"/>
      <c r="F30" s="37"/>
    </row>
    <row r="31" spans="1:6" ht="15">
      <c r="A31" s="37"/>
      <c r="B31" s="37"/>
      <c r="C31" s="37"/>
      <c r="D31" s="37"/>
      <c r="E31" s="37"/>
      <c r="F31" s="37"/>
    </row>
    <row r="32" spans="1:6" ht="15">
      <c r="A32" s="37"/>
      <c r="B32" s="37"/>
      <c r="C32" s="37"/>
      <c r="D32" s="37"/>
      <c r="E32" s="37"/>
      <c r="F32" s="37"/>
    </row>
    <row r="33" spans="1:9" ht="15">
      <c r="A33" s="37"/>
      <c r="B33" s="37"/>
      <c r="C33" s="37"/>
      <c r="D33" s="37"/>
      <c r="E33" s="37"/>
      <c r="F33" s="37"/>
    </row>
    <row r="34" spans="1:9" ht="15">
      <c r="A34" s="37"/>
      <c r="B34" s="37"/>
      <c r="C34" s="37"/>
      <c r="D34" s="37"/>
      <c r="E34" s="37"/>
      <c r="F34" s="37"/>
    </row>
    <row r="35" spans="1:9" ht="15">
      <c r="A35" s="37"/>
      <c r="B35" s="37"/>
      <c r="C35" s="37"/>
      <c r="D35" s="37"/>
      <c r="E35" s="37"/>
      <c r="F35" s="37"/>
    </row>
    <row r="36" spans="1:9" ht="15">
      <c r="A36" s="37"/>
      <c r="B36" s="37"/>
      <c r="C36" s="37"/>
      <c r="D36" s="37"/>
      <c r="E36" s="37"/>
      <c r="F36" s="37"/>
    </row>
    <row r="37" spans="1:9" ht="15">
      <c r="A37" s="37"/>
      <c r="B37" s="37"/>
      <c r="C37" s="37"/>
      <c r="D37" s="37"/>
      <c r="E37" s="37"/>
      <c r="F37" s="37"/>
    </row>
    <row r="38" spans="1:9" ht="15">
      <c r="A38" s="37"/>
      <c r="B38" s="37"/>
      <c r="C38" s="37"/>
      <c r="D38" s="37"/>
      <c r="E38" s="37"/>
      <c r="F38" s="37"/>
    </row>
    <row r="39" spans="1:9" ht="15">
      <c r="A39" s="37"/>
      <c r="B39" s="37"/>
      <c r="C39" s="37"/>
      <c r="D39" s="37"/>
      <c r="E39" s="37"/>
      <c r="F39" s="37"/>
    </row>
    <row r="40" spans="1:9" ht="15">
      <c r="A40" s="37"/>
      <c r="B40" s="37"/>
      <c r="C40" s="37"/>
      <c r="D40" s="37"/>
      <c r="E40" s="37"/>
      <c r="F40" s="37"/>
    </row>
    <row r="41" spans="1:9" ht="15">
      <c r="A41" s="37"/>
      <c r="B41" s="37"/>
      <c r="C41" s="37"/>
      <c r="D41" s="37"/>
      <c r="E41" s="37"/>
      <c r="F41" s="37"/>
    </row>
    <row r="42" spans="1:9" ht="15">
      <c r="A42" s="37"/>
      <c r="B42" s="37"/>
      <c r="C42" s="37"/>
      <c r="D42" s="37"/>
      <c r="E42" s="37"/>
      <c r="F42" s="37"/>
    </row>
    <row r="43" spans="1:9" ht="15">
      <c r="A43" s="37"/>
      <c r="B43" s="37"/>
      <c r="C43" s="37"/>
      <c r="D43" s="37"/>
      <c r="E43" s="37"/>
      <c r="F43" s="37"/>
    </row>
    <row r="44" spans="1:9" ht="15">
      <c r="A44" s="37"/>
      <c r="B44" s="37"/>
      <c r="C44" s="37"/>
      <c r="D44" s="37"/>
      <c r="E44" s="37"/>
      <c r="F44" s="37"/>
      <c r="G44" s="37"/>
      <c r="H44" s="37"/>
      <c r="I44" s="37"/>
    </row>
    <row r="45" spans="1:9" ht="15">
      <c r="A45" s="37"/>
      <c r="B45" s="37"/>
      <c r="C45" s="37"/>
      <c r="D45" s="37"/>
      <c r="E45" s="37"/>
      <c r="F45" s="37"/>
      <c r="G45" s="37"/>
      <c r="H45" s="37"/>
      <c r="I45" s="37"/>
    </row>
    <row r="46" spans="1:9" ht="15">
      <c r="A46" s="37"/>
      <c r="B46" s="37"/>
      <c r="C46" s="37"/>
      <c r="D46" s="37"/>
      <c r="E46" s="37"/>
      <c r="F46" s="37"/>
    </row>
    <row r="47" spans="1:9" ht="15">
      <c r="A47" s="37"/>
      <c r="B47" s="37"/>
      <c r="C47" s="37"/>
      <c r="D47" s="37"/>
      <c r="E47" s="37"/>
      <c r="F47" s="37"/>
    </row>
    <row r="48" spans="1:9" ht="15">
      <c r="A48" s="37"/>
      <c r="B48" s="37"/>
      <c r="C48" s="37"/>
      <c r="D48" s="37"/>
      <c r="E48" s="37"/>
      <c r="F48" s="37"/>
    </row>
    <row r="49" spans="1:6" ht="15">
      <c r="A49" s="37"/>
      <c r="B49" s="37"/>
      <c r="C49" s="37"/>
      <c r="D49" s="37"/>
      <c r="E49" s="37"/>
      <c r="F49" s="37"/>
    </row>
    <row r="50" spans="1:6" ht="15">
      <c r="A50" s="37"/>
      <c r="B50" s="37"/>
      <c r="C50" s="37"/>
      <c r="D50" s="37"/>
      <c r="E50" s="37"/>
      <c r="F50" s="37"/>
    </row>
    <row r="51" spans="1:6" ht="15">
      <c r="A51" s="37"/>
      <c r="B51" s="37"/>
      <c r="C51" s="37"/>
      <c r="D51" s="37"/>
      <c r="E51" s="37"/>
      <c r="F51" s="37"/>
    </row>
    <row r="52" spans="1:6" ht="15">
      <c r="A52" s="37"/>
      <c r="B52" s="37"/>
      <c r="C52" s="37"/>
      <c r="D52" s="37"/>
      <c r="E52" s="37"/>
      <c r="F52" s="37"/>
    </row>
    <row r="53" spans="1:6" ht="15">
      <c r="A53" s="37"/>
      <c r="B53" s="37"/>
      <c r="C53" s="37"/>
      <c r="D53" s="37"/>
      <c r="E53" s="37"/>
      <c r="F53" s="37"/>
    </row>
    <row r="54" spans="1:6" ht="15">
      <c r="A54" s="37"/>
      <c r="B54" s="37"/>
      <c r="C54" s="37"/>
      <c r="D54" s="37"/>
      <c r="E54" s="37"/>
      <c r="F54" s="37"/>
    </row>
    <row r="55" spans="1:6" ht="15">
      <c r="A55" s="37"/>
      <c r="B55" s="37"/>
      <c r="C55" s="37"/>
      <c r="D55" s="37"/>
      <c r="E55" s="37"/>
      <c r="F55" s="37"/>
    </row>
    <row r="56" spans="1:6" ht="15">
      <c r="A56" s="37"/>
      <c r="B56" s="37"/>
      <c r="C56" s="37"/>
      <c r="D56" s="37"/>
      <c r="E56" s="37"/>
      <c r="F56" s="37"/>
    </row>
    <row r="57" spans="1:6" ht="15">
      <c r="A57" s="37"/>
      <c r="B57" s="37"/>
      <c r="C57" s="37"/>
      <c r="D57" s="37"/>
      <c r="E57" s="37"/>
      <c r="F57" s="37"/>
    </row>
    <row r="58" spans="1:6" ht="15">
      <c r="A58" s="37"/>
      <c r="B58" s="37"/>
      <c r="C58" s="37"/>
      <c r="D58" s="37"/>
      <c r="E58" s="37"/>
      <c r="F58" s="37"/>
    </row>
  </sheetData>
  <mergeCells count="3">
    <mergeCell ref="A1:I1"/>
    <mergeCell ref="A5:H5"/>
    <mergeCell ref="A3:A4"/>
  </mergeCells>
  <phoneticPr fontId="5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2-1-11-云监控 单项报价单"/>
  <dimension ref="A1:Y57"/>
  <sheetViews>
    <sheetView zoomScale="96" zoomScaleNormal="96" workbookViewId="0">
      <pane ySplit="2" topLeftCell="A3" activePane="bottomLeft" state="frozen"/>
      <selection pane="bottomLeft" activeCell="C12" sqref="C12"/>
    </sheetView>
  </sheetViews>
  <sheetFormatPr baseColWidth="10" defaultColWidth="9.1640625" defaultRowHeight="14"/>
  <cols>
    <col min="1" max="1" width="15.5" style="237" customWidth="1"/>
    <col min="2" max="2" width="11" style="237" customWidth="1"/>
    <col min="3" max="3" width="55.6640625" style="246" customWidth="1"/>
    <col min="4" max="4" width="6.6640625" style="246" customWidth="1"/>
    <col min="5" max="5" width="21.6640625" style="246" customWidth="1"/>
    <col min="6" max="9" width="22.6640625" style="237" customWidth="1"/>
    <col min="10" max="25" width="9.1640625" style="237"/>
  </cols>
  <sheetData>
    <row r="1" spans="1:9" ht="44.5" customHeight="1">
      <c r="A1" s="361" t="s">
        <v>163</v>
      </c>
      <c r="B1" s="362"/>
      <c r="C1" s="362"/>
      <c r="D1" s="362"/>
      <c r="E1" s="362"/>
      <c r="F1" s="362"/>
      <c r="G1" s="362"/>
      <c r="H1" s="362"/>
      <c r="I1" s="363"/>
    </row>
    <row r="2" spans="1:9" ht="90">
      <c r="A2" s="154" t="s">
        <v>1</v>
      </c>
      <c r="B2" s="155" t="s">
        <v>2</v>
      </c>
      <c r="C2" s="155" t="s">
        <v>3</v>
      </c>
      <c r="D2" s="155" t="s">
        <v>4</v>
      </c>
      <c r="E2" s="155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43.5" customHeight="1">
      <c r="A3" s="156" t="s">
        <v>149</v>
      </c>
      <c r="B3" s="157" t="s">
        <v>150</v>
      </c>
      <c r="C3" s="158" t="s">
        <v>164</v>
      </c>
      <c r="D3" s="159">
        <v>10</v>
      </c>
      <c r="E3" s="160"/>
      <c r="F3" s="161"/>
      <c r="G3" s="162"/>
      <c r="H3" s="163">
        <f>F3*G3</f>
        <v>0</v>
      </c>
      <c r="I3" s="164">
        <f>H3*D3*12</f>
        <v>0</v>
      </c>
    </row>
    <row r="4" spans="1:9" ht="32" customHeight="1">
      <c r="A4" s="364" t="s">
        <v>165</v>
      </c>
      <c r="B4" s="365"/>
      <c r="C4" s="365"/>
      <c r="D4" s="365"/>
      <c r="E4" s="365"/>
      <c r="F4" s="365"/>
      <c r="G4" s="365"/>
      <c r="H4" s="366"/>
      <c r="I4" s="164">
        <f>SUM(I3)</f>
        <v>0</v>
      </c>
    </row>
    <row r="5" spans="1:9" ht="15">
      <c r="A5" s="37"/>
      <c r="B5" s="37"/>
      <c r="C5" s="37"/>
      <c r="D5" s="37"/>
      <c r="E5" s="37"/>
      <c r="F5" s="37"/>
    </row>
    <row r="6" spans="1:9" ht="15">
      <c r="A6" s="37"/>
      <c r="B6" s="37"/>
      <c r="C6" s="37"/>
      <c r="D6" s="37"/>
      <c r="E6" s="37"/>
      <c r="F6" s="37"/>
    </row>
    <row r="7" spans="1:9" ht="15">
      <c r="A7" s="37"/>
      <c r="B7" s="37"/>
      <c r="C7" s="37"/>
      <c r="D7" s="37"/>
      <c r="E7" s="37"/>
      <c r="F7" s="37"/>
    </row>
    <row r="8" spans="1:9" ht="15">
      <c r="A8" s="37"/>
      <c r="B8" s="37"/>
      <c r="C8" s="37"/>
      <c r="D8" s="37"/>
      <c r="E8" s="37"/>
      <c r="F8" s="37"/>
    </row>
    <row r="9" spans="1:9" ht="15">
      <c r="A9" s="37"/>
      <c r="B9" s="37"/>
      <c r="C9" s="37"/>
      <c r="D9" s="37"/>
      <c r="E9" s="37"/>
      <c r="F9" s="37"/>
    </row>
    <row r="10" spans="1:9" ht="15">
      <c r="A10" s="37"/>
      <c r="B10" s="37"/>
      <c r="C10" s="37"/>
      <c r="D10" s="37"/>
      <c r="E10" s="37"/>
      <c r="F10" s="37"/>
    </row>
    <row r="11" spans="1:9" ht="15">
      <c r="A11" s="37"/>
      <c r="B11" s="37"/>
      <c r="C11" s="37"/>
      <c r="D11" s="37"/>
      <c r="E11" s="37"/>
      <c r="F11" s="37"/>
    </row>
    <row r="12" spans="1:9" ht="15">
      <c r="A12" s="37"/>
      <c r="B12" s="37"/>
      <c r="C12" s="37"/>
      <c r="D12" s="37"/>
      <c r="E12" s="37"/>
      <c r="F12" s="37"/>
    </row>
    <row r="13" spans="1:9" ht="15">
      <c r="A13" s="37"/>
      <c r="B13" s="37"/>
      <c r="C13" s="37"/>
      <c r="D13" s="37"/>
      <c r="E13" s="37"/>
      <c r="F13" s="37"/>
    </row>
    <row r="14" spans="1:9" ht="15">
      <c r="A14" s="37"/>
      <c r="B14" s="37"/>
      <c r="C14" s="37"/>
      <c r="D14" s="37"/>
      <c r="E14" s="37"/>
      <c r="F14" s="37"/>
    </row>
    <row r="15" spans="1:9" ht="15">
      <c r="A15" s="37"/>
      <c r="B15" s="37"/>
      <c r="C15" s="37"/>
      <c r="D15" s="37"/>
      <c r="E15" s="37"/>
      <c r="F15" s="37"/>
    </row>
    <row r="16" spans="1:9" ht="15">
      <c r="A16" s="37"/>
      <c r="B16" s="37"/>
      <c r="C16" s="37"/>
      <c r="D16" s="37"/>
      <c r="E16" s="37"/>
      <c r="F16" s="37"/>
    </row>
    <row r="17" spans="1:6" ht="15">
      <c r="A17" s="37"/>
      <c r="B17" s="37"/>
      <c r="C17" s="37"/>
      <c r="D17" s="37"/>
      <c r="E17" s="37"/>
      <c r="F17" s="37"/>
    </row>
    <row r="18" spans="1:6" ht="15">
      <c r="A18" s="37"/>
      <c r="B18" s="37"/>
      <c r="C18" s="37"/>
      <c r="D18" s="37"/>
      <c r="E18" s="37"/>
      <c r="F18" s="37"/>
    </row>
    <row r="19" spans="1:6" ht="15">
      <c r="A19" s="37"/>
      <c r="B19" s="37"/>
      <c r="C19" s="37"/>
      <c r="D19" s="37"/>
      <c r="E19" s="37"/>
      <c r="F19" s="37"/>
    </row>
    <row r="20" spans="1:6" ht="15">
      <c r="A20" s="37"/>
      <c r="B20" s="37"/>
      <c r="C20" s="37"/>
      <c r="D20" s="37"/>
      <c r="E20" s="37"/>
      <c r="F20" s="37"/>
    </row>
    <row r="21" spans="1:6" ht="15">
      <c r="A21" s="37"/>
      <c r="B21" s="37"/>
      <c r="C21" s="37"/>
      <c r="D21" s="37"/>
      <c r="E21" s="37"/>
      <c r="F21" s="37"/>
    </row>
    <row r="22" spans="1:6" ht="15">
      <c r="A22" s="37"/>
      <c r="B22" s="37"/>
      <c r="C22" s="37"/>
      <c r="D22" s="37"/>
      <c r="E22" s="37"/>
      <c r="F22" s="37"/>
    </row>
    <row r="23" spans="1:6" ht="15">
      <c r="A23" s="37"/>
      <c r="B23" s="37"/>
      <c r="C23" s="37"/>
      <c r="D23" s="37"/>
      <c r="E23" s="37"/>
      <c r="F23" s="37"/>
    </row>
    <row r="24" spans="1:6" ht="15">
      <c r="A24" s="37"/>
      <c r="B24" s="37"/>
      <c r="C24" s="37"/>
      <c r="D24" s="37"/>
      <c r="E24" s="37"/>
      <c r="F24" s="37"/>
    </row>
    <row r="25" spans="1:6" ht="15">
      <c r="A25" s="37"/>
      <c r="B25" s="37"/>
      <c r="C25" s="37"/>
      <c r="D25" s="37"/>
      <c r="E25" s="37"/>
      <c r="F25" s="37"/>
    </row>
    <row r="26" spans="1:6" ht="15">
      <c r="A26" s="37"/>
      <c r="B26" s="37"/>
      <c r="C26" s="37"/>
      <c r="D26" s="37"/>
      <c r="E26" s="37"/>
      <c r="F26" s="37"/>
    </row>
    <row r="27" spans="1:6" ht="15">
      <c r="A27" s="37"/>
      <c r="B27" s="37"/>
      <c r="C27" s="37"/>
      <c r="D27" s="37"/>
      <c r="E27" s="37"/>
      <c r="F27" s="37"/>
    </row>
    <row r="28" spans="1:6" ht="15">
      <c r="A28" s="37"/>
      <c r="B28" s="37"/>
      <c r="C28" s="37"/>
      <c r="D28" s="37"/>
      <c r="E28" s="37"/>
      <c r="F28" s="37"/>
    </row>
    <row r="29" spans="1:6" ht="15">
      <c r="A29" s="37"/>
      <c r="B29" s="37"/>
      <c r="C29" s="37"/>
      <c r="D29" s="37"/>
      <c r="E29" s="37"/>
      <c r="F29" s="37"/>
    </row>
    <row r="30" spans="1:6" ht="15">
      <c r="A30" s="37"/>
      <c r="B30" s="37"/>
      <c r="C30" s="37"/>
      <c r="D30" s="37"/>
      <c r="E30" s="37"/>
      <c r="F30" s="37"/>
    </row>
    <row r="31" spans="1:6" ht="15">
      <c r="A31" s="37"/>
      <c r="B31" s="37"/>
      <c r="C31" s="37"/>
      <c r="D31" s="37"/>
      <c r="E31" s="37"/>
      <c r="F31" s="37"/>
    </row>
    <row r="32" spans="1:6" ht="15">
      <c r="A32" s="37"/>
      <c r="B32" s="37"/>
      <c r="C32" s="37"/>
      <c r="D32" s="37"/>
      <c r="E32" s="37"/>
      <c r="F32" s="37"/>
    </row>
    <row r="33" spans="1:9" ht="15">
      <c r="A33" s="37"/>
      <c r="B33" s="37"/>
      <c r="C33" s="37"/>
      <c r="D33" s="37"/>
      <c r="E33" s="37"/>
      <c r="F33" s="37"/>
    </row>
    <row r="34" spans="1:9" ht="15">
      <c r="A34" s="37"/>
      <c r="B34" s="37"/>
      <c r="C34" s="37"/>
      <c r="D34" s="37"/>
      <c r="E34" s="37"/>
      <c r="F34" s="37"/>
    </row>
    <row r="35" spans="1:9" ht="15">
      <c r="A35" s="37"/>
      <c r="B35" s="37"/>
      <c r="C35" s="37"/>
      <c r="D35" s="37"/>
      <c r="E35" s="37"/>
      <c r="F35" s="37"/>
    </row>
    <row r="36" spans="1:9" ht="15">
      <c r="A36" s="37"/>
      <c r="B36" s="37"/>
      <c r="C36" s="37"/>
      <c r="D36" s="37"/>
      <c r="E36" s="37"/>
      <c r="F36" s="37"/>
    </row>
    <row r="37" spans="1:9" ht="15">
      <c r="A37" s="37"/>
      <c r="B37" s="37"/>
      <c r="C37" s="37"/>
      <c r="D37" s="37"/>
      <c r="E37" s="37"/>
      <c r="F37" s="37"/>
    </row>
    <row r="38" spans="1:9" ht="15">
      <c r="A38" s="37"/>
      <c r="B38" s="37"/>
      <c r="C38" s="37"/>
      <c r="D38" s="37"/>
      <c r="E38" s="37"/>
      <c r="F38" s="37"/>
    </row>
    <row r="39" spans="1:9" ht="15">
      <c r="A39" s="37"/>
      <c r="B39" s="37"/>
      <c r="C39" s="37"/>
      <c r="D39" s="37"/>
      <c r="E39" s="37"/>
      <c r="F39" s="37"/>
    </row>
    <row r="40" spans="1:9" ht="15">
      <c r="A40" s="37"/>
      <c r="B40" s="37"/>
      <c r="C40" s="37"/>
      <c r="D40" s="37"/>
      <c r="E40" s="37"/>
      <c r="F40" s="37"/>
    </row>
    <row r="41" spans="1:9" ht="15">
      <c r="A41" s="37"/>
      <c r="B41" s="37"/>
      <c r="C41" s="37"/>
      <c r="D41" s="37"/>
      <c r="E41" s="37"/>
      <c r="F41" s="37"/>
    </row>
    <row r="42" spans="1:9" ht="15">
      <c r="A42" s="37"/>
      <c r="B42" s="37"/>
      <c r="C42" s="37"/>
      <c r="D42" s="37"/>
      <c r="E42" s="37"/>
      <c r="F42" s="37"/>
    </row>
    <row r="43" spans="1:9" ht="15">
      <c r="A43" s="37"/>
      <c r="B43" s="37"/>
      <c r="C43" s="37"/>
      <c r="D43" s="37"/>
      <c r="E43" s="37"/>
      <c r="F43" s="37"/>
      <c r="G43" s="37"/>
      <c r="H43" s="37"/>
      <c r="I43" s="37"/>
    </row>
    <row r="44" spans="1:9" ht="15">
      <c r="A44" s="37"/>
      <c r="B44" s="37"/>
      <c r="C44" s="37"/>
      <c r="D44" s="37"/>
      <c r="E44" s="37"/>
      <c r="F44" s="37"/>
      <c r="G44" s="37"/>
      <c r="H44" s="37"/>
      <c r="I44" s="37"/>
    </row>
    <row r="45" spans="1:9" ht="15">
      <c r="A45" s="37"/>
      <c r="B45" s="37"/>
      <c r="C45" s="37"/>
      <c r="D45" s="37"/>
      <c r="E45" s="37"/>
      <c r="F45" s="37"/>
    </row>
    <row r="46" spans="1:9" ht="15">
      <c r="A46" s="37"/>
      <c r="B46" s="37"/>
      <c r="C46" s="37"/>
      <c r="D46" s="37"/>
      <c r="E46" s="37"/>
      <c r="F46" s="37"/>
    </row>
    <row r="47" spans="1:9" ht="15">
      <c r="A47" s="37"/>
      <c r="B47" s="37"/>
      <c r="C47" s="37"/>
      <c r="D47" s="37"/>
      <c r="E47" s="37"/>
      <c r="F47" s="37"/>
    </row>
    <row r="48" spans="1:9" ht="15">
      <c r="A48" s="37"/>
      <c r="B48" s="37"/>
      <c r="C48" s="37"/>
      <c r="D48" s="37"/>
      <c r="E48" s="37"/>
      <c r="F48" s="37"/>
    </row>
    <row r="49" spans="1:6" ht="15">
      <c r="A49" s="37"/>
      <c r="B49" s="37"/>
      <c r="C49" s="37"/>
      <c r="D49" s="37"/>
      <c r="E49" s="37"/>
      <c r="F49" s="37"/>
    </row>
    <row r="50" spans="1:6" ht="15">
      <c r="A50" s="37"/>
      <c r="B50" s="37"/>
      <c r="C50" s="37"/>
      <c r="D50" s="37"/>
      <c r="E50" s="37"/>
      <c r="F50" s="37"/>
    </row>
    <row r="51" spans="1:6" ht="15">
      <c r="A51" s="37"/>
      <c r="B51" s="37"/>
      <c r="C51" s="37"/>
      <c r="D51" s="37"/>
      <c r="E51" s="37"/>
      <c r="F51" s="37"/>
    </row>
    <row r="52" spans="1:6" ht="15">
      <c r="A52" s="37"/>
      <c r="B52" s="37"/>
      <c r="C52" s="37"/>
      <c r="D52" s="37"/>
      <c r="E52" s="37"/>
      <c r="F52" s="37"/>
    </row>
    <row r="53" spans="1:6" ht="15">
      <c r="A53" s="37"/>
      <c r="B53" s="37"/>
      <c r="C53" s="37"/>
      <c r="D53" s="37"/>
      <c r="E53" s="37"/>
      <c r="F53" s="37"/>
    </row>
    <row r="54" spans="1:6" ht="15">
      <c r="A54" s="37"/>
      <c r="B54" s="37"/>
      <c r="C54" s="37"/>
      <c r="D54" s="37"/>
      <c r="E54" s="37"/>
      <c r="F54" s="37"/>
    </row>
    <row r="55" spans="1:6" ht="15">
      <c r="A55" s="37"/>
      <c r="B55" s="37"/>
      <c r="C55" s="37"/>
      <c r="D55" s="37"/>
      <c r="E55" s="37"/>
      <c r="F55" s="37"/>
    </row>
    <row r="56" spans="1:6" ht="15">
      <c r="A56" s="37"/>
      <c r="B56" s="37"/>
      <c r="C56" s="37"/>
      <c r="D56" s="37"/>
      <c r="E56" s="37"/>
      <c r="F56" s="37"/>
    </row>
    <row r="57" spans="1:6" ht="15">
      <c r="A57" s="37"/>
      <c r="B57" s="37"/>
      <c r="C57" s="37"/>
      <c r="D57" s="37"/>
      <c r="E57" s="37"/>
      <c r="F57" s="37"/>
    </row>
  </sheetData>
  <mergeCells count="2">
    <mergeCell ref="A1:I1"/>
    <mergeCell ref="A4:H4"/>
  </mergeCells>
  <phoneticPr fontId="5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2-1-12-开发与运维 单项报价单"/>
  <dimension ref="A1:Z57"/>
  <sheetViews>
    <sheetView zoomScale="115" zoomScaleNormal="115" workbookViewId="0">
      <pane ySplit="2" topLeftCell="A3" activePane="bottomLeft" state="frozen"/>
      <selection pane="bottomLeft" activeCell="A6" sqref="A6"/>
    </sheetView>
  </sheetViews>
  <sheetFormatPr baseColWidth="10" defaultColWidth="9.1640625" defaultRowHeight="14"/>
  <cols>
    <col min="1" max="1" width="15.5" style="237" customWidth="1"/>
    <col min="2" max="2" width="16.6640625" style="237" customWidth="1"/>
    <col min="3" max="3" width="55.6640625" style="246" customWidth="1"/>
    <col min="4" max="4" width="6.6640625" style="246" customWidth="1"/>
    <col min="5" max="5" width="21.6640625" style="246" customWidth="1"/>
    <col min="6" max="9" width="22.6640625" style="237" customWidth="1"/>
    <col min="10" max="26" width="9.1640625" style="237"/>
  </cols>
  <sheetData>
    <row r="1" spans="1:9" ht="47.5" customHeight="1">
      <c r="A1" s="361" t="s">
        <v>215</v>
      </c>
      <c r="B1" s="362"/>
      <c r="C1" s="362"/>
      <c r="D1" s="362"/>
      <c r="E1" s="362"/>
      <c r="F1" s="362"/>
      <c r="G1" s="362"/>
      <c r="H1" s="362"/>
      <c r="I1" s="363"/>
    </row>
    <row r="2" spans="1:9" ht="104" customHeight="1">
      <c r="A2" s="154" t="s">
        <v>1</v>
      </c>
      <c r="B2" s="155" t="s">
        <v>2</v>
      </c>
      <c r="C2" s="155" t="s">
        <v>3</v>
      </c>
      <c r="D2" s="155" t="s">
        <v>4</v>
      </c>
      <c r="E2" s="155" t="s">
        <v>5</v>
      </c>
      <c r="F2" s="2" t="s">
        <v>237</v>
      </c>
      <c r="G2" s="3" t="s">
        <v>7</v>
      </c>
      <c r="H2" s="3" t="s">
        <v>8</v>
      </c>
      <c r="I2" s="4" t="s">
        <v>9</v>
      </c>
    </row>
    <row r="3" spans="1:9" ht="29.5" customHeight="1">
      <c r="A3" s="156" t="s">
        <v>151</v>
      </c>
      <c r="B3" s="207" t="s">
        <v>152</v>
      </c>
      <c r="C3" s="208" t="s">
        <v>216</v>
      </c>
      <c r="D3" s="207">
        <v>100</v>
      </c>
      <c r="E3" s="209" t="s">
        <v>13</v>
      </c>
      <c r="F3" s="210"/>
      <c r="G3" s="210"/>
      <c r="H3" s="211">
        <f>F3*G3</f>
        <v>0</v>
      </c>
      <c r="I3" s="212">
        <f>H3*D3*12</f>
        <v>0</v>
      </c>
    </row>
    <row r="4" spans="1:9" ht="38" customHeight="1">
      <c r="A4" s="364" t="s">
        <v>217</v>
      </c>
      <c r="B4" s="365"/>
      <c r="C4" s="365"/>
      <c r="D4" s="365"/>
      <c r="E4" s="365"/>
      <c r="F4" s="365"/>
      <c r="G4" s="365"/>
      <c r="H4" s="366"/>
      <c r="I4" s="213">
        <f>I3</f>
        <v>0</v>
      </c>
    </row>
    <row r="5" spans="1:9" ht="15">
      <c r="A5" s="37"/>
      <c r="B5" s="37"/>
      <c r="C5" s="37"/>
      <c r="D5" s="37"/>
      <c r="E5" s="37"/>
      <c r="F5" s="37"/>
    </row>
    <row r="6" spans="1:9" ht="15">
      <c r="A6" s="37"/>
      <c r="B6" s="37"/>
      <c r="C6" s="37"/>
      <c r="D6" s="37"/>
      <c r="E6" s="37"/>
      <c r="F6" s="37"/>
    </row>
    <row r="7" spans="1:9" ht="15">
      <c r="A7" s="37"/>
      <c r="B7" s="37"/>
      <c r="C7" s="37"/>
      <c r="D7" s="37"/>
      <c r="E7" s="37"/>
      <c r="F7" s="37"/>
    </row>
    <row r="8" spans="1:9" ht="15">
      <c r="A8" s="37"/>
      <c r="B8" s="37"/>
      <c r="C8" s="37"/>
      <c r="D8" s="37"/>
      <c r="E8" s="37"/>
      <c r="F8" s="37"/>
    </row>
    <row r="9" spans="1:9" ht="15">
      <c r="A9" s="37"/>
      <c r="B9" s="37"/>
      <c r="C9" s="37"/>
      <c r="D9" s="37"/>
      <c r="E9" s="37"/>
      <c r="F9" s="37"/>
    </row>
    <row r="10" spans="1:9" ht="15">
      <c r="A10" s="37"/>
      <c r="B10" s="37"/>
      <c r="C10" s="37"/>
      <c r="D10" s="37"/>
      <c r="E10" s="37"/>
      <c r="F10" s="37"/>
    </row>
    <row r="11" spans="1:9" ht="15">
      <c r="A11" s="37"/>
      <c r="B11" s="37"/>
      <c r="C11" s="37"/>
      <c r="D11" s="37"/>
      <c r="E11" s="37"/>
      <c r="F11" s="37"/>
    </row>
    <row r="12" spans="1:9" ht="15">
      <c r="A12" s="37"/>
      <c r="B12" s="37"/>
      <c r="C12" s="37"/>
      <c r="D12" s="37"/>
      <c r="E12" s="37"/>
      <c r="F12" s="37"/>
    </row>
    <row r="13" spans="1:9" ht="15">
      <c r="A13" s="37"/>
      <c r="B13" s="37"/>
      <c r="C13" s="37"/>
      <c r="D13" s="37"/>
      <c r="E13" s="37"/>
      <c r="F13" s="37"/>
    </row>
    <row r="14" spans="1:9" ht="15">
      <c r="A14" s="37"/>
      <c r="B14" s="37"/>
      <c r="C14" s="37"/>
      <c r="D14" s="37"/>
      <c r="E14" s="37"/>
      <c r="F14" s="37"/>
    </row>
    <row r="15" spans="1:9" ht="15">
      <c r="A15" s="37"/>
      <c r="B15" s="37"/>
      <c r="C15" s="37"/>
      <c r="D15" s="37"/>
      <c r="E15" s="37"/>
      <c r="F15" s="37"/>
    </row>
    <row r="16" spans="1:9" ht="15">
      <c r="A16" s="37"/>
      <c r="B16" s="37"/>
      <c r="C16" s="37"/>
      <c r="D16" s="37"/>
      <c r="E16" s="37"/>
      <c r="F16" s="37"/>
    </row>
    <row r="17" spans="1:6" ht="15">
      <c r="A17" s="37"/>
      <c r="B17" s="37"/>
      <c r="C17" s="37"/>
      <c r="D17" s="37"/>
      <c r="E17" s="37"/>
      <c r="F17" s="37"/>
    </row>
    <row r="18" spans="1:6" ht="15">
      <c r="A18" s="37"/>
      <c r="B18" s="37"/>
      <c r="C18" s="37"/>
      <c r="D18" s="37"/>
      <c r="E18" s="37"/>
      <c r="F18" s="37"/>
    </row>
    <row r="19" spans="1:6" ht="15">
      <c r="A19" s="37"/>
      <c r="B19" s="37"/>
      <c r="C19" s="37"/>
      <c r="D19" s="37"/>
      <c r="E19" s="37"/>
      <c r="F19" s="37"/>
    </row>
    <row r="20" spans="1:6" ht="15">
      <c r="A20" s="37"/>
      <c r="B20" s="37"/>
      <c r="C20" s="37"/>
      <c r="D20" s="37"/>
      <c r="E20" s="37"/>
      <c r="F20" s="37"/>
    </row>
    <row r="21" spans="1:6" ht="15">
      <c r="A21" s="37"/>
      <c r="B21" s="37"/>
      <c r="C21" s="37"/>
      <c r="D21" s="37"/>
      <c r="E21" s="37"/>
      <c r="F21" s="37"/>
    </row>
    <row r="22" spans="1:6" ht="15">
      <c r="A22" s="37"/>
      <c r="B22" s="37"/>
      <c r="C22" s="37"/>
      <c r="D22" s="37"/>
      <c r="E22" s="37"/>
      <c r="F22" s="37"/>
    </row>
    <row r="23" spans="1:6" ht="15">
      <c r="A23" s="37"/>
      <c r="B23" s="37"/>
      <c r="C23" s="37"/>
      <c r="D23" s="37"/>
      <c r="E23" s="37"/>
      <c r="F23" s="37"/>
    </row>
    <row r="24" spans="1:6" ht="15">
      <c r="A24" s="37"/>
      <c r="B24" s="37"/>
      <c r="C24" s="37"/>
      <c r="D24" s="37"/>
      <c r="E24" s="37"/>
      <c r="F24" s="37"/>
    </row>
    <row r="25" spans="1:6" ht="15">
      <c r="A25" s="37"/>
      <c r="B25" s="37"/>
      <c r="C25" s="37"/>
      <c r="D25" s="37"/>
      <c r="E25" s="37"/>
      <c r="F25" s="37"/>
    </row>
    <row r="26" spans="1:6" ht="15">
      <c r="A26" s="37"/>
      <c r="B26" s="37"/>
      <c r="C26" s="37"/>
      <c r="D26" s="37"/>
      <c r="E26" s="37"/>
      <c r="F26" s="37"/>
    </row>
    <row r="27" spans="1:6" ht="15">
      <c r="A27" s="37"/>
      <c r="B27" s="37"/>
      <c r="C27" s="37"/>
      <c r="D27" s="37"/>
      <c r="E27" s="37"/>
      <c r="F27" s="37"/>
    </row>
    <row r="28" spans="1:6" ht="15">
      <c r="A28" s="37"/>
      <c r="B28" s="37"/>
      <c r="C28" s="37"/>
      <c r="D28" s="37"/>
      <c r="E28" s="37"/>
      <c r="F28" s="37"/>
    </row>
    <row r="29" spans="1:6" ht="15">
      <c r="A29" s="37"/>
      <c r="B29" s="37"/>
      <c r="C29" s="37"/>
      <c r="D29" s="37"/>
      <c r="E29" s="37"/>
      <c r="F29" s="37"/>
    </row>
    <row r="30" spans="1:6" ht="15">
      <c r="A30" s="37"/>
      <c r="B30" s="37"/>
      <c r="C30" s="37"/>
      <c r="D30" s="37"/>
      <c r="E30" s="37"/>
      <c r="F30" s="37"/>
    </row>
    <row r="31" spans="1:6" ht="15">
      <c r="A31" s="37"/>
      <c r="B31" s="37"/>
      <c r="C31" s="37"/>
      <c r="D31" s="37"/>
      <c r="E31" s="37"/>
      <c r="F31" s="37"/>
    </row>
    <row r="32" spans="1:6" ht="15">
      <c r="A32" s="37"/>
      <c r="B32" s="37"/>
      <c r="C32" s="37"/>
      <c r="D32" s="37"/>
      <c r="E32" s="37"/>
      <c r="F32" s="37"/>
    </row>
    <row r="33" spans="1:10" ht="15">
      <c r="A33" s="37"/>
      <c r="B33" s="37"/>
      <c r="C33" s="37"/>
      <c r="D33" s="37"/>
      <c r="E33" s="37"/>
      <c r="F33" s="37"/>
    </row>
    <row r="34" spans="1:10" ht="15">
      <c r="A34" s="37"/>
      <c r="B34" s="37"/>
      <c r="C34" s="37"/>
      <c r="D34" s="37"/>
      <c r="E34" s="37"/>
      <c r="F34" s="37"/>
    </row>
    <row r="35" spans="1:10" ht="15">
      <c r="A35" s="37"/>
      <c r="B35" s="37"/>
      <c r="C35" s="37"/>
      <c r="D35" s="37"/>
      <c r="E35" s="37"/>
      <c r="F35" s="37"/>
    </row>
    <row r="36" spans="1:10" ht="15">
      <c r="A36" s="37"/>
      <c r="B36" s="37"/>
      <c r="C36" s="37"/>
      <c r="D36" s="37"/>
      <c r="E36" s="37"/>
      <c r="F36" s="37"/>
    </row>
    <row r="37" spans="1:10" ht="15">
      <c r="A37" s="37"/>
      <c r="B37" s="37"/>
      <c r="C37" s="37"/>
      <c r="D37" s="37"/>
      <c r="E37" s="37"/>
      <c r="F37" s="37"/>
    </row>
    <row r="38" spans="1:10" ht="15">
      <c r="A38" s="37"/>
      <c r="B38" s="37"/>
      <c r="C38" s="37"/>
      <c r="D38" s="37"/>
      <c r="E38" s="37"/>
      <c r="F38" s="37"/>
    </row>
    <row r="39" spans="1:10" ht="15">
      <c r="A39" s="37"/>
      <c r="B39" s="37"/>
      <c r="C39" s="37"/>
      <c r="D39" s="37"/>
      <c r="E39" s="37"/>
      <c r="F39" s="37"/>
    </row>
    <row r="40" spans="1:10" ht="15">
      <c r="A40" s="37"/>
      <c r="B40" s="37"/>
      <c r="C40" s="37"/>
      <c r="D40" s="37"/>
      <c r="E40" s="37"/>
      <c r="F40" s="37"/>
    </row>
    <row r="41" spans="1:10" ht="15">
      <c r="A41" s="37"/>
      <c r="B41" s="37"/>
      <c r="C41" s="37"/>
      <c r="D41" s="37"/>
      <c r="E41" s="37"/>
      <c r="F41" s="37"/>
    </row>
    <row r="42" spans="1:10" ht="15">
      <c r="A42" s="37"/>
      <c r="B42" s="37"/>
      <c r="C42" s="37"/>
      <c r="D42" s="37"/>
      <c r="E42" s="37"/>
      <c r="F42" s="37"/>
    </row>
    <row r="43" spans="1:10" ht="15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0" ht="15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ht="15">
      <c r="A45" s="37"/>
      <c r="B45" s="37"/>
      <c r="C45" s="37"/>
      <c r="D45" s="37"/>
      <c r="E45" s="37"/>
      <c r="F45" s="37"/>
    </row>
    <row r="46" spans="1:10" ht="15">
      <c r="A46" s="37"/>
      <c r="B46" s="37"/>
      <c r="C46" s="37"/>
      <c r="D46" s="37"/>
      <c r="E46" s="37"/>
      <c r="F46" s="37"/>
    </row>
    <row r="47" spans="1:10" ht="15">
      <c r="A47" s="37"/>
      <c r="B47" s="37"/>
      <c r="C47" s="37"/>
      <c r="D47" s="37"/>
      <c r="E47" s="37"/>
      <c r="F47" s="37"/>
    </row>
    <row r="48" spans="1:10" ht="15">
      <c r="A48" s="37"/>
      <c r="B48" s="37"/>
      <c r="C48" s="37"/>
      <c r="D48" s="37"/>
      <c r="E48" s="37"/>
      <c r="F48" s="37"/>
    </row>
    <row r="49" spans="1:6" ht="15">
      <c r="A49" s="37"/>
      <c r="B49" s="37"/>
      <c r="C49" s="37"/>
      <c r="D49" s="37"/>
      <c r="E49" s="37"/>
      <c r="F49" s="37"/>
    </row>
    <row r="50" spans="1:6" ht="15">
      <c r="A50" s="37"/>
      <c r="B50" s="37"/>
      <c r="C50" s="37"/>
      <c r="D50" s="37"/>
      <c r="E50" s="37"/>
      <c r="F50" s="37"/>
    </row>
    <row r="51" spans="1:6" ht="15">
      <c r="A51" s="37"/>
      <c r="B51" s="37"/>
      <c r="C51" s="37"/>
      <c r="D51" s="37"/>
      <c r="E51" s="37"/>
      <c r="F51" s="37"/>
    </row>
    <row r="52" spans="1:6" ht="15">
      <c r="A52" s="37"/>
      <c r="B52" s="37"/>
      <c r="C52" s="37"/>
      <c r="D52" s="37"/>
      <c r="E52" s="37"/>
      <c r="F52" s="37"/>
    </row>
    <row r="53" spans="1:6" ht="15">
      <c r="A53" s="37"/>
      <c r="B53" s="37"/>
      <c r="C53" s="37"/>
      <c r="D53" s="37"/>
      <c r="E53" s="37"/>
      <c r="F53" s="37"/>
    </row>
    <row r="54" spans="1:6" ht="15">
      <c r="A54" s="37"/>
      <c r="B54" s="37"/>
      <c r="C54" s="37"/>
      <c r="D54" s="37"/>
      <c r="E54" s="37"/>
      <c r="F54" s="37"/>
    </row>
    <row r="55" spans="1:6" ht="15">
      <c r="A55" s="37"/>
      <c r="B55" s="37"/>
      <c r="C55" s="37"/>
      <c r="D55" s="37"/>
      <c r="E55" s="37"/>
      <c r="F55" s="37"/>
    </row>
    <row r="56" spans="1:6" ht="15">
      <c r="A56" s="37"/>
      <c r="B56" s="37"/>
      <c r="C56" s="37"/>
      <c r="D56" s="37"/>
      <c r="E56" s="37"/>
      <c r="F56" s="37"/>
    </row>
    <row r="57" spans="1:6" ht="15">
      <c r="A57" s="37"/>
      <c r="B57" s="37"/>
      <c r="C57" s="37"/>
      <c r="D57" s="37"/>
      <c r="E57" s="37"/>
      <c r="F57" s="37"/>
    </row>
  </sheetData>
  <mergeCells count="2">
    <mergeCell ref="A1:I1"/>
    <mergeCell ref="A4:H4"/>
  </mergeCells>
  <phoneticPr fontId="5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2-1-13-中间件 单项报价单">
    <tabColor rgb="FFFFFFFF"/>
  </sheetPr>
  <dimension ref="A1:Y62"/>
  <sheetViews>
    <sheetView zoomScale="92" zoomScaleNormal="92" workbookViewId="0">
      <selection sqref="A1:I1"/>
    </sheetView>
  </sheetViews>
  <sheetFormatPr baseColWidth="10" defaultColWidth="10.33203125" defaultRowHeight="14"/>
  <cols>
    <col min="1" max="1" width="17.33203125" style="237" customWidth="1"/>
    <col min="2" max="2" width="16.6640625" style="237" customWidth="1"/>
    <col min="3" max="3" width="55.6640625" style="240" customWidth="1"/>
    <col min="4" max="4" width="6.6640625" style="240" customWidth="1"/>
    <col min="5" max="5" width="21.6640625" style="240" customWidth="1"/>
    <col min="6" max="9" width="22.6640625" style="237" customWidth="1"/>
    <col min="10" max="25" width="10.33203125" style="237"/>
  </cols>
  <sheetData>
    <row r="1" spans="1:9" ht="32" customHeight="1">
      <c r="A1" s="290" t="s">
        <v>0</v>
      </c>
      <c r="B1" s="318"/>
      <c r="C1" s="318"/>
      <c r="D1" s="318"/>
      <c r="E1" s="318"/>
      <c r="F1" s="318"/>
      <c r="G1" s="318"/>
      <c r="H1" s="318"/>
      <c r="I1" s="319"/>
    </row>
    <row r="2" spans="1:9" ht="9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25" customHeight="1">
      <c r="A3" s="296" t="s">
        <v>10</v>
      </c>
      <c r="B3" s="6" t="s">
        <v>11</v>
      </c>
      <c r="C3" s="7" t="s">
        <v>12</v>
      </c>
      <c r="D3" s="8">
        <v>1</v>
      </c>
      <c r="E3" s="9" t="s">
        <v>13</v>
      </c>
      <c r="F3" s="10"/>
      <c r="G3" s="10"/>
      <c r="H3" s="11">
        <f t="shared" ref="H3:H8" si="0">F3*G3</f>
        <v>0</v>
      </c>
      <c r="I3" s="12">
        <f t="shared" ref="I3:I8" si="1">H3*D3*12</f>
        <v>0</v>
      </c>
    </row>
    <row r="4" spans="1:9" ht="25" customHeight="1">
      <c r="A4" s="382"/>
      <c r="B4" s="6" t="s">
        <v>11</v>
      </c>
      <c r="C4" s="7" t="s">
        <v>14</v>
      </c>
      <c r="D4" s="8">
        <v>1</v>
      </c>
      <c r="E4" s="9" t="s">
        <v>13</v>
      </c>
      <c r="F4" s="10"/>
      <c r="G4" s="10"/>
      <c r="H4" s="11">
        <f t="shared" si="0"/>
        <v>0</v>
      </c>
      <c r="I4" s="12">
        <f t="shared" si="1"/>
        <v>0</v>
      </c>
    </row>
    <row r="5" spans="1:9" ht="25" customHeight="1">
      <c r="A5" s="382"/>
      <c r="B5" s="6" t="s">
        <v>15</v>
      </c>
      <c r="C5" s="13" t="s">
        <v>16</v>
      </c>
      <c r="D5" s="8">
        <v>10</v>
      </c>
      <c r="E5" s="9" t="s">
        <v>13</v>
      </c>
      <c r="F5" s="10"/>
      <c r="G5" s="10"/>
      <c r="H5" s="11">
        <f t="shared" si="0"/>
        <v>0</v>
      </c>
      <c r="I5" s="12">
        <f t="shared" si="1"/>
        <v>0</v>
      </c>
    </row>
    <row r="6" spans="1:9" ht="25" customHeight="1">
      <c r="A6" s="382"/>
      <c r="B6" s="6" t="s">
        <v>15</v>
      </c>
      <c r="C6" s="13" t="s">
        <v>17</v>
      </c>
      <c r="D6" s="8">
        <v>10</v>
      </c>
      <c r="E6" s="9" t="s">
        <v>13</v>
      </c>
      <c r="F6" s="10"/>
      <c r="G6" s="10"/>
      <c r="H6" s="11">
        <f t="shared" si="0"/>
        <v>0</v>
      </c>
      <c r="I6" s="12">
        <f t="shared" si="1"/>
        <v>0</v>
      </c>
    </row>
    <row r="7" spans="1:9" ht="25" customHeight="1">
      <c r="A7" s="382"/>
      <c r="B7" s="6" t="s">
        <v>15</v>
      </c>
      <c r="C7" s="13" t="s">
        <v>18</v>
      </c>
      <c r="D7" s="8">
        <v>10</v>
      </c>
      <c r="E7" s="9" t="s">
        <v>13</v>
      </c>
      <c r="F7" s="10"/>
      <c r="G7" s="10"/>
      <c r="H7" s="11">
        <f t="shared" si="0"/>
        <v>0</v>
      </c>
      <c r="I7" s="12">
        <f t="shared" si="1"/>
        <v>0</v>
      </c>
    </row>
    <row r="8" spans="1:9" ht="25" customHeight="1">
      <c r="A8" s="383"/>
      <c r="B8" s="5" t="s">
        <v>15</v>
      </c>
      <c r="C8" s="14" t="s">
        <v>19</v>
      </c>
      <c r="D8" s="15">
        <v>1</v>
      </c>
      <c r="E8" s="9" t="s">
        <v>13</v>
      </c>
      <c r="F8" s="11"/>
      <c r="G8" s="11"/>
      <c r="H8" s="16">
        <f t="shared" si="0"/>
        <v>0</v>
      </c>
      <c r="I8" s="12">
        <f t="shared" si="1"/>
        <v>0</v>
      </c>
    </row>
    <row r="9" spans="1:9" ht="42" customHeight="1">
      <c r="A9" s="259" t="s">
        <v>20</v>
      </c>
      <c r="B9" s="381"/>
      <c r="C9" s="381"/>
      <c r="D9" s="381"/>
      <c r="E9" s="381"/>
      <c r="F9" s="381"/>
      <c r="G9" s="381"/>
      <c r="H9" s="381"/>
      <c r="I9" s="19">
        <f>SUM(I3:I8)</f>
        <v>0</v>
      </c>
    </row>
    <row r="10" spans="1:9" ht="15">
      <c r="A10" s="20"/>
      <c r="B10" s="20"/>
      <c r="C10" s="20"/>
      <c r="D10" s="20"/>
      <c r="E10" s="20"/>
      <c r="F10" s="20"/>
    </row>
    <row r="11" spans="1:9" ht="15">
      <c r="A11" s="20"/>
      <c r="B11" s="20"/>
      <c r="C11" s="20"/>
      <c r="D11" s="20"/>
      <c r="E11" s="20"/>
      <c r="F11" s="20"/>
    </row>
    <row r="12" spans="1:9" ht="15">
      <c r="A12" s="20"/>
      <c r="B12" s="20"/>
      <c r="C12" s="20"/>
      <c r="D12" s="20"/>
      <c r="E12" s="20"/>
      <c r="F12" s="20"/>
    </row>
    <row r="13" spans="1:9" ht="15">
      <c r="A13" s="20"/>
      <c r="B13" s="20"/>
      <c r="C13" s="20"/>
      <c r="D13" s="20"/>
      <c r="E13" s="20"/>
      <c r="F13" s="20"/>
    </row>
    <row r="14" spans="1:9" ht="15">
      <c r="A14" s="20"/>
      <c r="B14" s="20"/>
      <c r="C14" s="20"/>
      <c r="D14" s="20"/>
      <c r="E14" s="20"/>
      <c r="F14" s="20"/>
    </row>
    <row r="15" spans="1:9" ht="15">
      <c r="A15" s="20"/>
      <c r="B15" s="20"/>
      <c r="C15" s="20"/>
      <c r="D15" s="20"/>
      <c r="E15" s="20"/>
      <c r="F15" s="20"/>
    </row>
    <row r="16" spans="1:9" ht="15">
      <c r="A16" s="20"/>
      <c r="B16" s="20"/>
      <c r="C16" s="20"/>
      <c r="D16" s="20"/>
      <c r="E16" s="20"/>
      <c r="F16" s="20"/>
    </row>
    <row r="17" spans="1:6" ht="15">
      <c r="A17" s="20"/>
      <c r="B17" s="20"/>
      <c r="C17" s="20"/>
      <c r="D17" s="20"/>
      <c r="E17" s="20"/>
      <c r="F17" s="20"/>
    </row>
    <row r="18" spans="1:6" ht="15">
      <c r="A18" s="20"/>
      <c r="B18" s="20"/>
      <c r="C18" s="20"/>
      <c r="D18" s="20"/>
      <c r="E18" s="20"/>
      <c r="F18" s="20"/>
    </row>
    <row r="19" spans="1:6" ht="15">
      <c r="A19" s="20"/>
      <c r="B19" s="20"/>
      <c r="C19" s="20"/>
      <c r="D19" s="20"/>
      <c r="E19" s="20"/>
      <c r="F19" s="20"/>
    </row>
    <row r="20" spans="1:6" ht="15">
      <c r="A20" s="20"/>
      <c r="B20" s="20"/>
      <c r="C20" s="20"/>
      <c r="D20" s="20"/>
      <c r="E20" s="20"/>
      <c r="F20" s="20"/>
    </row>
    <row r="21" spans="1:6" ht="15">
      <c r="A21" s="20"/>
      <c r="B21" s="20"/>
      <c r="C21" s="20"/>
      <c r="D21" s="20"/>
      <c r="E21" s="20"/>
      <c r="F21" s="20"/>
    </row>
    <row r="22" spans="1:6" ht="15">
      <c r="A22" s="20"/>
      <c r="B22" s="20"/>
      <c r="C22" s="20"/>
      <c r="D22" s="20"/>
      <c r="E22" s="20"/>
      <c r="F22" s="20"/>
    </row>
    <row r="23" spans="1:6" ht="15">
      <c r="A23" s="20"/>
      <c r="B23" s="20"/>
      <c r="C23" s="20"/>
      <c r="D23" s="20"/>
      <c r="E23" s="20"/>
      <c r="F23" s="20"/>
    </row>
    <row r="24" spans="1:6" ht="15">
      <c r="A24" s="20"/>
      <c r="B24" s="20"/>
      <c r="C24" s="20"/>
      <c r="D24" s="20"/>
      <c r="E24" s="20"/>
      <c r="F24" s="20"/>
    </row>
    <row r="25" spans="1:6" ht="15">
      <c r="A25" s="20"/>
      <c r="B25" s="20"/>
      <c r="C25" s="20"/>
      <c r="D25" s="20"/>
      <c r="E25" s="20"/>
      <c r="F25" s="20"/>
    </row>
    <row r="26" spans="1:6" ht="15">
      <c r="A26" s="20"/>
      <c r="B26" s="20"/>
      <c r="C26" s="20"/>
      <c r="D26" s="20"/>
      <c r="E26" s="20"/>
      <c r="F26" s="20"/>
    </row>
    <row r="27" spans="1:6" ht="15">
      <c r="A27" s="20"/>
      <c r="B27" s="20"/>
      <c r="C27" s="20"/>
      <c r="D27" s="20"/>
      <c r="E27" s="20"/>
      <c r="F27" s="20"/>
    </row>
    <row r="28" spans="1:6" ht="15">
      <c r="A28" s="20"/>
      <c r="B28" s="20"/>
      <c r="C28" s="20"/>
      <c r="D28" s="20"/>
      <c r="E28" s="20"/>
      <c r="F28" s="20"/>
    </row>
    <row r="29" spans="1:6" ht="15">
      <c r="A29" s="20"/>
      <c r="B29" s="20"/>
      <c r="C29" s="20"/>
      <c r="D29" s="20"/>
      <c r="E29" s="20"/>
      <c r="F29" s="20"/>
    </row>
    <row r="30" spans="1:6" ht="15">
      <c r="A30" s="20"/>
      <c r="B30" s="20"/>
      <c r="C30" s="20"/>
      <c r="D30" s="20"/>
      <c r="E30" s="20"/>
      <c r="F30" s="20"/>
    </row>
    <row r="31" spans="1:6" ht="15">
      <c r="A31" s="20"/>
      <c r="B31" s="20"/>
      <c r="C31" s="20"/>
      <c r="D31" s="20"/>
      <c r="E31" s="20"/>
      <c r="F31" s="20"/>
    </row>
    <row r="32" spans="1:6" ht="15">
      <c r="A32" s="20"/>
      <c r="B32" s="20"/>
      <c r="C32" s="20"/>
      <c r="D32" s="20"/>
      <c r="E32" s="20"/>
      <c r="F32" s="20"/>
    </row>
    <row r="33" spans="1:9" ht="15">
      <c r="A33" s="20"/>
      <c r="B33" s="20"/>
      <c r="C33" s="20"/>
      <c r="D33" s="20"/>
      <c r="E33" s="20"/>
      <c r="F33" s="20"/>
    </row>
    <row r="34" spans="1:9" ht="15">
      <c r="A34" s="20"/>
      <c r="B34" s="20"/>
      <c r="C34" s="20"/>
      <c r="D34" s="20"/>
      <c r="E34" s="20"/>
      <c r="F34" s="20"/>
    </row>
    <row r="35" spans="1:9" ht="15">
      <c r="A35" s="20"/>
      <c r="B35" s="20"/>
      <c r="C35" s="20"/>
      <c r="D35" s="20"/>
      <c r="E35" s="20"/>
      <c r="F35" s="20"/>
    </row>
    <row r="36" spans="1:9" ht="15">
      <c r="A36" s="20"/>
      <c r="B36" s="20"/>
      <c r="C36" s="20"/>
      <c r="D36" s="20"/>
      <c r="E36" s="20"/>
      <c r="F36" s="20"/>
    </row>
    <row r="37" spans="1:9" ht="15">
      <c r="A37" s="20"/>
      <c r="B37" s="20"/>
      <c r="C37" s="20"/>
      <c r="D37" s="20"/>
      <c r="E37" s="20"/>
      <c r="F37" s="20"/>
    </row>
    <row r="38" spans="1:9" ht="15">
      <c r="A38" s="20"/>
      <c r="B38" s="20"/>
      <c r="C38" s="20"/>
      <c r="D38" s="20"/>
      <c r="E38" s="20"/>
      <c r="F38" s="20"/>
    </row>
    <row r="39" spans="1:9" ht="15">
      <c r="A39" s="20"/>
      <c r="B39" s="20"/>
      <c r="C39" s="20"/>
      <c r="D39" s="20"/>
      <c r="E39" s="20"/>
      <c r="F39" s="20"/>
    </row>
    <row r="40" spans="1:9" ht="15">
      <c r="A40" s="20"/>
      <c r="B40" s="20"/>
      <c r="C40" s="20"/>
      <c r="D40" s="20"/>
      <c r="E40" s="20"/>
      <c r="F40" s="20"/>
    </row>
    <row r="41" spans="1:9" ht="15">
      <c r="A41" s="20"/>
      <c r="B41" s="20"/>
      <c r="C41" s="20"/>
      <c r="D41" s="20"/>
      <c r="E41" s="20"/>
      <c r="F41" s="20"/>
    </row>
    <row r="42" spans="1:9" ht="15">
      <c r="A42" s="20"/>
      <c r="B42" s="20"/>
      <c r="C42" s="20"/>
      <c r="D42" s="20"/>
      <c r="E42" s="20"/>
      <c r="F42" s="20"/>
    </row>
    <row r="43" spans="1:9" ht="15">
      <c r="A43" s="20"/>
      <c r="B43" s="20"/>
      <c r="C43" s="20"/>
      <c r="D43" s="20"/>
      <c r="E43" s="20"/>
      <c r="F43" s="20"/>
    </row>
    <row r="44" spans="1:9" ht="15">
      <c r="A44" s="20"/>
      <c r="B44" s="20"/>
      <c r="C44" s="20"/>
      <c r="D44" s="20"/>
      <c r="E44" s="20"/>
      <c r="F44" s="20"/>
    </row>
    <row r="45" spans="1:9" ht="15">
      <c r="A45" s="20"/>
      <c r="B45" s="20"/>
      <c r="C45" s="20"/>
      <c r="D45" s="20"/>
      <c r="E45" s="20"/>
      <c r="F45" s="20"/>
    </row>
    <row r="46" spans="1:9" ht="15">
      <c r="A46" s="20"/>
      <c r="B46" s="20"/>
      <c r="C46" s="20"/>
      <c r="D46" s="20"/>
      <c r="E46" s="20"/>
      <c r="F46" s="20"/>
    </row>
    <row r="47" spans="1:9" ht="15">
      <c r="A47" s="20"/>
      <c r="B47" s="20"/>
      <c r="C47" s="20"/>
      <c r="D47" s="20"/>
      <c r="E47" s="20"/>
      <c r="F47" s="20"/>
    </row>
    <row r="48" spans="1:9" ht="15">
      <c r="A48" s="20"/>
      <c r="B48" s="20"/>
      <c r="C48" s="20"/>
      <c r="D48" s="20"/>
      <c r="E48" s="20"/>
      <c r="F48" s="20"/>
      <c r="G48" s="20"/>
      <c r="H48" s="20"/>
      <c r="I48" s="20"/>
    </row>
    <row r="49" spans="1:9" ht="15">
      <c r="A49" s="20"/>
      <c r="B49" s="20"/>
      <c r="C49" s="20"/>
      <c r="D49" s="20"/>
      <c r="E49" s="20"/>
      <c r="F49" s="20"/>
      <c r="G49" s="20"/>
      <c r="H49" s="20"/>
      <c r="I49" s="20"/>
    </row>
    <row r="50" spans="1:9" ht="15">
      <c r="A50" s="20"/>
      <c r="B50" s="20"/>
      <c r="C50" s="20"/>
      <c r="D50" s="20"/>
      <c r="E50" s="20"/>
      <c r="F50" s="20"/>
    </row>
    <row r="51" spans="1:9" ht="15">
      <c r="A51" s="20"/>
      <c r="B51" s="20"/>
      <c r="C51" s="20"/>
      <c r="D51" s="20"/>
      <c r="E51" s="20"/>
      <c r="F51" s="20"/>
    </row>
    <row r="52" spans="1:9" ht="15">
      <c r="A52" s="20"/>
      <c r="B52" s="20"/>
      <c r="C52" s="20"/>
      <c r="D52" s="20"/>
      <c r="E52" s="20"/>
      <c r="F52" s="20"/>
    </row>
    <row r="53" spans="1:9" ht="15">
      <c r="A53" s="20"/>
      <c r="B53" s="20"/>
      <c r="C53" s="20"/>
      <c r="D53" s="20"/>
      <c r="E53" s="20"/>
      <c r="F53" s="20"/>
    </row>
    <row r="54" spans="1:9" ht="15">
      <c r="A54" s="20"/>
      <c r="B54" s="20"/>
      <c r="C54" s="20"/>
      <c r="D54" s="20"/>
      <c r="E54" s="20"/>
      <c r="F54" s="20"/>
    </row>
    <row r="55" spans="1:9" ht="15">
      <c r="A55" s="20"/>
      <c r="B55" s="20"/>
      <c r="C55" s="20"/>
      <c r="D55" s="20"/>
      <c r="E55" s="20"/>
      <c r="F55" s="20"/>
    </row>
    <row r="56" spans="1:9" ht="15">
      <c r="A56" s="20"/>
      <c r="B56" s="20"/>
      <c r="C56" s="20"/>
      <c r="D56" s="20"/>
      <c r="E56" s="20"/>
      <c r="F56" s="20"/>
    </row>
    <row r="57" spans="1:9" ht="15">
      <c r="A57" s="20"/>
      <c r="B57" s="20"/>
      <c r="C57" s="20"/>
      <c r="D57" s="20"/>
      <c r="E57" s="20"/>
      <c r="F57" s="20"/>
    </row>
    <row r="58" spans="1:9" ht="15">
      <c r="A58" s="20"/>
      <c r="B58" s="20"/>
      <c r="C58" s="20"/>
      <c r="D58" s="20"/>
      <c r="E58" s="20"/>
      <c r="F58" s="20"/>
    </row>
    <row r="59" spans="1:9" ht="15">
      <c r="A59" s="20"/>
      <c r="B59" s="20"/>
      <c r="C59" s="20"/>
      <c r="D59" s="20"/>
      <c r="E59" s="20"/>
      <c r="F59" s="20"/>
    </row>
    <row r="60" spans="1:9" ht="15">
      <c r="A60" s="20"/>
      <c r="B60" s="20"/>
      <c r="C60" s="20"/>
      <c r="D60" s="20"/>
      <c r="E60" s="20"/>
      <c r="F60" s="20"/>
    </row>
    <row r="61" spans="1:9" ht="15">
      <c r="A61" s="20"/>
      <c r="B61" s="20"/>
      <c r="C61" s="20"/>
      <c r="D61" s="20"/>
      <c r="E61" s="20"/>
      <c r="F61" s="20"/>
    </row>
    <row r="62" spans="1:9" ht="15">
      <c r="A62" s="20"/>
      <c r="B62" s="20"/>
      <c r="C62" s="20"/>
      <c r="D62" s="20"/>
      <c r="E62" s="20"/>
      <c r="F62" s="20"/>
    </row>
  </sheetData>
  <mergeCells count="3">
    <mergeCell ref="A1:I1"/>
    <mergeCell ref="A9:H9"/>
    <mergeCell ref="A3:A8"/>
  </mergeCells>
  <phoneticPr fontId="5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01-计算 单项报价单"/>
  <dimension ref="A1:R121"/>
  <sheetViews>
    <sheetView zoomScale="70" zoomScaleNormal="70" workbookViewId="0">
      <pane ySplit="3" topLeftCell="A4" activePane="bottomLeft" state="frozen"/>
      <selection pane="bottomLeft" activeCell="S99" sqref="S99"/>
    </sheetView>
  </sheetViews>
  <sheetFormatPr baseColWidth="10" defaultColWidth="9.1640625" defaultRowHeight="14"/>
  <cols>
    <col min="1" max="1" width="15.5" style="105" customWidth="1"/>
    <col min="2" max="2" width="11" style="105" customWidth="1"/>
    <col min="3" max="4" width="15.6640625" style="238" customWidth="1"/>
    <col min="5" max="5" width="30.5" style="238" customWidth="1"/>
    <col min="6" max="6" width="15.6640625" style="238" customWidth="1"/>
    <col min="7" max="7" width="10" style="238" customWidth="1"/>
    <col min="8" max="8" width="40.6640625" style="238" customWidth="1"/>
    <col min="9" max="12" width="22.6640625" style="105" customWidth="1"/>
    <col min="13" max="16" width="9.1640625" style="105"/>
    <col min="17" max="18" width="9.1640625" style="237"/>
  </cols>
  <sheetData>
    <row r="1" spans="1:12" ht="49.5" customHeight="1">
      <c r="A1" s="264" t="s">
        <v>31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40" customHeight="1">
      <c r="A2" s="264" t="s">
        <v>1</v>
      </c>
      <c r="B2" s="264" t="s">
        <v>2</v>
      </c>
      <c r="C2" s="264" t="s">
        <v>3</v>
      </c>
      <c r="D2" s="265"/>
      <c r="E2" s="265"/>
      <c r="F2" s="265"/>
      <c r="G2" s="264" t="s">
        <v>4</v>
      </c>
      <c r="H2" s="264" t="s">
        <v>5</v>
      </c>
      <c r="I2" s="270" t="s">
        <v>6</v>
      </c>
      <c r="J2" s="272" t="s">
        <v>7</v>
      </c>
      <c r="K2" s="272" t="s">
        <v>32</v>
      </c>
      <c r="L2" s="272" t="s">
        <v>9</v>
      </c>
    </row>
    <row r="3" spans="1:12" ht="60" customHeight="1">
      <c r="A3" s="265"/>
      <c r="B3" s="265"/>
      <c r="C3" s="38" t="s">
        <v>33</v>
      </c>
      <c r="D3" s="38" t="s">
        <v>34</v>
      </c>
      <c r="E3" s="38" t="s">
        <v>35</v>
      </c>
      <c r="F3" s="38" t="s">
        <v>36</v>
      </c>
      <c r="G3" s="269"/>
      <c r="H3" s="265"/>
      <c r="I3" s="271"/>
      <c r="J3" s="273"/>
      <c r="K3" s="273"/>
      <c r="L3" s="273"/>
    </row>
    <row r="4" spans="1:12" ht="50" customHeight="1">
      <c r="A4" s="277" t="s">
        <v>37</v>
      </c>
      <c r="B4" s="277" t="s">
        <v>38</v>
      </c>
      <c r="C4" s="39">
        <v>1</v>
      </c>
      <c r="D4" s="39">
        <v>1</v>
      </c>
      <c r="E4" s="39" t="s">
        <v>39</v>
      </c>
      <c r="F4" s="40">
        <v>50</v>
      </c>
      <c r="G4" s="41">
        <v>1</v>
      </c>
      <c r="H4" s="42" t="s">
        <v>40</v>
      </c>
      <c r="I4" s="43"/>
      <c r="J4" s="43"/>
      <c r="K4" s="44">
        <f t="shared" ref="K4:K35" si="0">I4*J4</f>
        <v>0</v>
      </c>
      <c r="L4" s="44">
        <f t="shared" ref="L4:L35" si="1">G4*K4*12</f>
        <v>0</v>
      </c>
    </row>
    <row r="5" spans="1:12" ht="50" customHeight="1">
      <c r="A5" s="275"/>
      <c r="B5" s="275"/>
      <c r="C5" s="45">
        <v>2</v>
      </c>
      <c r="D5" s="45">
        <v>4</v>
      </c>
      <c r="E5" s="45" t="s">
        <v>39</v>
      </c>
      <c r="F5" s="46">
        <v>50</v>
      </c>
      <c r="G5" s="47">
        <v>88</v>
      </c>
      <c r="H5" s="48" t="s">
        <v>40</v>
      </c>
      <c r="I5" s="49"/>
      <c r="J5" s="49"/>
      <c r="K5" s="50">
        <f t="shared" si="0"/>
        <v>0</v>
      </c>
      <c r="L5" s="50">
        <f t="shared" si="1"/>
        <v>0</v>
      </c>
    </row>
    <row r="6" spans="1:12" ht="50" customHeight="1">
      <c r="A6" s="275"/>
      <c r="B6" s="275"/>
      <c r="C6" s="39">
        <v>2</v>
      </c>
      <c r="D6" s="39">
        <v>4</v>
      </c>
      <c r="E6" s="39" t="s">
        <v>39</v>
      </c>
      <c r="F6" s="40">
        <v>50</v>
      </c>
      <c r="G6" s="41">
        <v>17</v>
      </c>
      <c r="H6" s="42" t="s">
        <v>40</v>
      </c>
      <c r="I6" s="43"/>
      <c r="J6" s="43"/>
      <c r="K6" s="44">
        <f t="shared" si="0"/>
        <v>0</v>
      </c>
      <c r="L6" s="44">
        <f t="shared" si="1"/>
        <v>0</v>
      </c>
    </row>
    <row r="7" spans="1:12" ht="50" customHeight="1">
      <c r="A7" s="275"/>
      <c r="B7" s="275"/>
      <c r="C7" s="39">
        <v>2</v>
      </c>
      <c r="D7" s="39">
        <v>4</v>
      </c>
      <c r="E7" s="39" t="s">
        <v>39</v>
      </c>
      <c r="F7" s="40">
        <v>60</v>
      </c>
      <c r="G7" s="41">
        <v>1</v>
      </c>
      <c r="H7" s="42" t="s">
        <v>40</v>
      </c>
      <c r="I7" s="43"/>
      <c r="J7" s="43"/>
      <c r="K7" s="44">
        <f t="shared" si="0"/>
        <v>0</v>
      </c>
      <c r="L7" s="44">
        <f t="shared" si="1"/>
        <v>0</v>
      </c>
    </row>
    <row r="8" spans="1:12" ht="50" customHeight="1">
      <c r="A8" s="275"/>
      <c r="B8" s="275"/>
      <c r="C8" s="45">
        <v>2</v>
      </c>
      <c r="D8" s="45">
        <v>4</v>
      </c>
      <c r="E8" s="45" t="s">
        <v>39</v>
      </c>
      <c r="F8" s="46">
        <v>100</v>
      </c>
      <c r="G8" s="47">
        <v>51</v>
      </c>
      <c r="H8" s="48" t="s">
        <v>40</v>
      </c>
      <c r="I8" s="49"/>
      <c r="J8" s="49"/>
      <c r="K8" s="50">
        <f t="shared" si="0"/>
        <v>0</v>
      </c>
      <c r="L8" s="50">
        <f t="shared" si="1"/>
        <v>0</v>
      </c>
    </row>
    <row r="9" spans="1:12" ht="50" customHeight="1">
      <c r="A9" s="275"/>
      <c r="B9" s="275"/>
      <c r="C9" s="39">
        <v>2</v>
      </c>
      <c r="D9" s="39">
        <v>4</v>
      </c>
      <c r="E9" s="39" t="s">
        <v>39</v>
      </c>
      <c r="F9" s="40">
        <v>100</v>
      </c>
      <c r="G9" s="41">
        <v>2</v>
      </c>
      <c r="H9" s="42" t="s">
        <v>40</v>
      </c>
      <c r="I9" s="43"/>
      <c r="J9" s="43"/>
      <c r="K9" s="44">
        <f t="shared" si="0"/>
        <v>0</v>
      </c>
      <c r="L9" s="44">
        <f t="shared" si="1"/>
        <v>0</v>
      </c>
    </row>
    <row r="10" spans="1:12" ht="50" customHeight="1">
      <c r="A10" s="275"/>
      <c r="B10" s="275"/>
      <c r="C10" s="39">
        <v>2</v>
      </c>
      <c r="D10" s="39">
        <v>4</v>
      </c>
      <c r="E10" s="39" t="s">
        <v>39</v>
      </c>
      <c r="F10" s="40">
        <v>100</v>
      </c>
      <c r="G10" s="41">
        <v>1</v>
      </c>
      <c r="H10" s="42" t="s">
        <v>40</v>
      </c>
      <c r="I10" s="43"/>
      <c r="J10" s="43"/>
      <c r="K10" s="44">
        <f t="shared" si="0"/>
        <v>0</v>
      </c>
      <c r="L10" s="44">
        <f t="shared" si="1"/>
        <v>0</v>
      </c>
    </row>
    <row r="11" spans="1:12" ht="50" customHeight="1">
      <c r="A11" s="275"/>
      <c r="B11" s="275"/>
      <c r="C11" s="39">
        <v>2</v>
      </c>
      <c r="D11" s="39">
        <v>4</v>
      </c>
      <c r="E11" s="39" t="s">
        <v>39</v>
      </c>
      <c r="F11" s="40">
        <v>100</v>
      </c>
      <c r="G11" s="41">
        <v>3</v>
      </c>
      <c r="H11" s="42" t="s">
        <v>40</v>
      </c>
      <c r="I11" s="43"/>
      <c r="J11" s="43"/>
      <c r="K11" s="44">
        <f t="shared" si="0"/>
        <v>0</v>
      </c>
      <c r="L11" s="44">
        <f t="shared" si="1"/>
        <v>0</v>
      </c>
    </row>
    <row r="12" spans="1:12" ht="50" customHeight="1">
      <c r="A12" s="275"/>
      <c r="B12" s="275"/>
      <c r="C12" s="45">
        <v>2</v>
      </c>
      <c r="D12" s="45">
        <v>4</v>
      </c>
      <c r="E12" s="45" t="s">
        <v>39</v>
      </c>
      <c r="F12" s="46">
        <v>200</v>
      </c>
      <c r="G12" s="47">
        <v>10</v>
      </c>
      <c r="H12" s="48" t="s">
        <v>40</v>
      </c>
      <c r="I12" s="49"/>
      <c r="J12" s="49"/>
      <c r="K12" s="50">
        <f t="shared" si="0"/>
        <v>0</v>
      </c>
      <c r="L12" s="50">
        <f t="shared" si="1"/>
        <v>0</v>
      </c>
    </row>
    <row r="13" spans="1:12" ht="50" customHeight="1">
      <c r="A13" s="275"/>
      <c r="B13" s="275"/>
      <c r="C13" s="39">
        <v>2</v>
      </c>
      <c r="D13" s="39">
        <v>4</v>
      </c>
      <c r="E13" s="39" t="s">
        <v>39</v>
      </c>
      <c r="F13" s="40">
        <v>200</v>
      </c>
      <c r="G13" s="41">
        <v>1</v>
      </c>
      <c r="H13" s="42" t="s">
        <v>40</v>
      </c>
      <c r="I13" s="43"/>
      <c r="J13" s="43"/>
      <c r="K13" s="44">
        <f t="shared" si="0"/>
        <v>0</v>
      </c>
      <c r="L13" s="44">
        <f t="shared" si="1"/>
        <v>0</v>
      </c>
    </row>
    <row r="14" spans="1:12" ht="50" customHeight="1">
      <c r="A14" s="275"/>
      <c r="B14" s="275"/>
      <c r="C14" s="45">
        <v>2</v>
      </c>
      <c r="D14" s="45">
        <v>8</v>
      </c>
      <c r="E14" s="45" t="s">
        <v>39</v>
      </c>
      <c r="F14" s="46">
        <v>200</v>
      </c>
      <c r="G14" s="47">
        <v>1</v>
      </c>
      <c r="H14" s="48" t="s">
        <v>40</v>
      </c>
      <c r="I14" s="49"/>
      <c r="J14" s="49"/>
      <c r="K14" s="50">
        <f t="shared" si="0"/>
        <v>0</v>
      </c>
      <c r="L14" s="50">
        <f t="shared" si="1"/>
        <v>0</v>
      </c>
    </row>
    <row r="15" spans="1:12" ht="50" customHeight="1">
      <c r="A15" s="275"/>
      <c r="B15" s="275"/>
      <c r="C15" s="45">
        <v>2</v>
      </c>
      <c r="D15" s="45">
        <v>8</v>
      </c>
      <c r="E15" s="45" t="s">
        <v>39</v>
      </c>
      <c r="F15" s="46">
        <v>100</v>
      </c>
      <c r="G15" s="47">
        <v>13</v>
      </c>
      <c r="H15" s="48" t="s">
        <v>40</v>
      </c>
      <c r="I15" s="49"/>
      <c r="J15" s="49"/>
      <c r="K15" s="50">
        <f t="shared" si="0"/>
        <v>0</v>
      </c>
      <c r="L15" s="50">
        <f t="shared" si="1"/>
        <v>0</v>
      </c>
    </row>
    <row r="16" spans="1:12" ht="50" customHeight="1">
      <c r="A16" s="275"/>
      <c r="B16" s="275"/>
      <c r="C16" s="45">
        <v>2</v>
      </c>
      <c r="D16" s="45">
        <v>8</v>
      </c>
      <c r="E16" s="45" t="s">
        <v>39</v>
      </c>
      <c r="F16" s="46">
        <v>50</v>
      </c>
      <c r="G16" s="47">
        <v>12</v>
      </c>
      <c r="H16" s="48" t="s">
        <v>40</v>
      </c>
      <c r="I16" s="49"/>
      <c r="J16" s="49"/>
      <c r="K16" s="50">
        <f t="shared" si="0"/>
        <v>0</v>
      </c>
      <c r="L16" s="50">
        <f t="shared" si="1"/>
        <v>0</v>
      </c>
    </row>
    <row r="17" spans="1:12" ht="50" customHeight="1">
      <c r="A17" s="275"/>
      <c r="B17" s="275"/>
      <c r="C17" s="45">
        <v>4</v>
      </c>
      <c r="D17" s="45">
        <v>8</v>
      </c>
      <c r="E17" s="45" t="s">
        <v>39</v>
      </c>
      <c r="F17" s="46">
        <v>100</v>
      </c>
      <c r="G17" s="47">
        <v>118</v>
      </c>
      <c r="H17" s="48" t="s">
        <v>40</v>
      </c>
      <c r="I17" s="49"/>
      <c r="J17" s="49"/>
      <c r="K17" s="50">
        <f t="shared" si="0"/>
        <v>0</v>
      </c>
      <c r="L17" s="50">
        <f t="shared" si="1"/>
        <v>0</v>
      </c>
    </row>
    <row r="18" spans="1:12" ht="50" customHeight="1">
      <c r="A18" s="275"/>
      <c r="B18" s="275"/>
      <c r="C18" s="45">
        <v>4</v>
      </c>
      <c r="D18" s="45">
        <v>8</v>
      </c>
      <c r="E18" s="45" t="s">
        <v>39</v>
      </c>
      <c r="F18" s="46">
        <v>100</v>
      </c>
      <c r="G18" s="47">
        <v>1</v>
      </c>
      <c r="H18" s="48" t="s">
        <v>40</v>
      </c>
      <c r="I18" s="51"/>
      <c r="J18" s="51"/>
      <c r="K18" s="50">
        <f t="shared" si="0"/>
        <v>0</v>
      </c>
      <c r="L18" s="50">
        <f t="shared" si="1"/>
        <v>0</v>
      </c>
    </row>
    <row r="19" spans="1:12" ht="50" customHeight="1">
      <c r="A19" s="275"/>
      <c r="B19" s="275"/>
      <c r="C19" s="39">
        <v>4</v>
      </c>
      <c r="D19" s="39">
        <v>8</v>
      </c>
      <c r="E19" s="39" t="s">
        <v>39</v>
      </c>
      <c r="F19" s="40">
        <v>100</v>
      </c>
      <c r="G19" s="41">
        <v>2</v>
      </c>
      <c r="H19" s="42" t="s">
        <v>40</v>
      </c>
      <c r="I19" s="43"/>
      <c r="J19" s="43"/>
      <c r="K19" s="44">
        <f t="shared" si="0"/>
        <v>0</v>
      </c>
      <c r="L19" s="44">
        <f t="shared" si="1"/>
        <v>0</v>
      </c>
    </row>
    <row r="20" spans="1:12" ht="50" customHeight="1">
      <c r="A20" s="275"/>
      <c r="B20" s="275"/>
      <c r="C20" s="45">
        <v>4</v>
      </c>
      <c r="D20" s="45">
        <v>8</v>
      </c>
      <c r="E20" s="45" t="s">
        <v>39</v>
      </c>
      <c r="F20" s="46">
        <v>50</v>
      </c>
      <c r="G20" s="47">
        <v>145</v>
      </c>
      <c r="H20" s="48" t="s">
        <v>40</v>
      </c>
      <c r="I20" s="49"/>
      <c r="J20" s="49"/>
      <c r="K20" s="50">
        <f t="shared" si="0"/>
        <v>0</v>
      </c>
      <c r="L20" s="50">
        <f t="shared" si="1"/>
        <v>0</v>
      </c>
    </row>
    <row r="21" spans="1:12" ht="50" customHeight="1">
      <c r="A21" s="275"/>
      <c r="B21" s="275"/>
      <c r="C21" s="45">
        <v>4</v>
      </c>
      <c r="D21" s="45">
        <v>8</v>
      </c>
      <c r="E21" s="45" t="s">
        <v>39</v>
      </c>
      <c r="F21" s="46">
        <v>200</v>
      </c>
      <c r="G21" s="47">
        <v>31</v>
      </c>
      <c r="H21" s="48" t="s">
        <v>40</v>
      </c>
      <c r="I21" s="49"/>
      <c r="J21" s="49"/>
      <c r="K21" s="50">
        <f t="shared" si="0"/>
        <v>0</v>
      </c>
      <c r="L21" s="50">
        <f t="shared" si="1"/>
        <v>0</v>
      </c>
    </row>
    <row r="22" spans="1:12" ht="50" customHeight="1">
      <c r="A22" s="275"/>
      <c r="B22" s="275"/>
      <c r="C22" s="45">
        <v>4</v>
      </c>
      <c r="D22" s="45">
        <v>8</v>
      </c>
      <c r="E22" s="45" t="s">
        <v>39</v>
      </c>
      <c r="F22" s="46">
        <v>60</v>
      </c>
      <c r="G22" s="47">
        <v>1</v>
      </c>
      <c r="H22" s="48" t="s">
        <v>40</v>
      </c>
      <c r="I22" s="49"/>
      <c r="J22" s="49"/>
      <c r="K22" s="50">
        <f t="shared" si="0"/>
        <v>0</v>
      </c>
      <c r="L22" s="50">
        <f t="shared" si="1"/>
        <v>0</v>
      </c>
    </row>
    <row r="23" spans="1:12" ht="50" customHeight="1">
      <c r="A23" s="275"/>
      <c r="B23" s="275"/>
      <c r="C23" s="45">
        <v>4</v>
      </c>
      <c r="D23" s="45">
        <v>8</v>
      </c>
      <c r="E23" s="45" t="s">
        <v>39</v>
      </c>
      <c r="F23" s="46">
        <v>80</v>
      </c>
      <c r="G23" s="47">
        <v>2</v>
      </c>
      <c r="H23" s="48" t="s">
        <v>40</v>
      </c>
      <c r="I23" s="49"/>
      <c r="J23" s="49"/>
      <c r="K23" s="50">
        <f t="shared" si="0"/>
        <v>0</v>
      </c>
      <c r="L23" s="50">
        <f t="shared" si="1"/>
        <v>0</v>
      </c>
    </row>
    <row r="24" spans="1:12" ht="50" customHeight="1">
      <c r="A24" s="275"/>
      <c r="B24" s="275"/>
      <c r="C24" s="45">
        <v>4</v>
      </c>
      <c r="D24" s="45">
        <v>16</v>
      </c>
      <c r="E24" s="45" t="s">
        <v>39</v>
      </c>
      <c r="F24" s="46">
        <v>50</v>
      </c>
      <c r="G24" s="47">
        <v>30</v>
      </c>
      <c r="H24" s="48" t="s">
        <v>40</v>
      </c>
      <c r="I24" s="49"/>
      <c r="J24" s="49"/>
      <c r="K24" s="50">
        <f t="shared" si="0"/>
        <v>0</v>
      </c>
      <c r="L24" s="50">
        <f t="shared" si="1"/>
        <v>0</v>
      </c>
    </row>
    <row r="25" spans="1:12" ht="50" customHeight="1">
      <c r="A25" s="275"/>
      <c r="B25" s="275"/>
      <c r="C25" s="45">
        <v>4</v>
      </c>
      <c r="D25" s="45">
        <v>16</v>
      </c>
      <c r="E25" s="45" t="s">
        <v>39</v>
      </c>
      <c r="F25" s="46">
        <v>200</v>
      </c>
      <c r="G25" s="47">
        <v>9</v>
      </c>
      <c r="H25" s="48" t="s">
        <v>40</v>
      </c>
      <c r="I25" s="49"/>
      <c r="J25" s="49"/>
      <c r="K25" s="50">
        <f t="shared" si="0"/>
        <v>0</v>
      </c>
      <c r="L25" s="50">
        <f t="shared" si="1"/>
        <v>0</v>
      </c>
    </row>
    <row r="26" spans="1:12" ht="50" customHeight="1">
      <c r="A26" s="275"/>
      <c r="B26" s="275"/>
      <c r="C26" s="45">
        <v>4</v>
      </c>
      <c r="D26" s="45">
        <v>16</v>
      </c>
      <c r="E26" s="45" t="s">
        <v>39</v>
      </c>
      <c r="F26" s="46">
        <v>100</v>
      </c>
      <c r="G26" s="47">
        <v>13</v>
      </c>
      <c r="H26" s="48" t="s">
        <v>40</v>
      </c>
      <c r="I26" s="49"/>
      <c r="J26" s="49"/>
      <c r="K26" s="50">
        <f t="shared" si="0"/>
        <v>0</v>
      </c>
      <c r="L26" s="50">
        <f t="shared" si="1"/>
        <v>0</v>
      </c>
    </row>
    <row r="27" spans="1:12" ht="50" customHeight="1">
      <c r="A27" s="275"/>
      <c r="B27" s="275"/>
      <c r="C27" s="45">
        <v>8</v>
      </c>
      <c r="D27" s="45">
        <v>16</v>
      </c>
      <c r="E27" s="45" t="s">
        <v>39</v>
      </c>
      <c r="F27" s="46">
        <v>50</v>
      </c>
      <c r="G27" s="47">
        <v>46</v>
      </c>
      <c r="H27" s="48" t="s">
        <v>40</v>
      </c>
      <c r="I27" s="49"/>
      <c r="J27" s="49"/>
      <c r="K27" s="50">
        <f t="shared" si="0"/>
        <v>0</v>
      </c>
      <c r="L27" s="50">
        <f t="shared" si="1"/>
        <v>0</v>
      </c>
    </row>
    <row r="28" spans="1:12" ht="50" customHeight="1">
      <c r="A28" s="275"/>
      <c r="B28" s="275"/>
      <c r="C28" s="45">
        <v>8</v>
      </c>
      <c r="D28" s="45">
        <v>16</v>
      </c>
      <c r="E28" s="45" t="s">
        <v>39</v>
      </c>
      <c r="F28" s="46">
        <v>50</v>
      </c>
      <c r="G28" s="47">
        <v>1</v>
      </c>
      <c r="H28" s="48" t="s">
        <v>40</v>
      </c>
      <c r="I28" s="49"/>
      <c r="J28" s="49"/>
      <c r="K28" s="50">
        <f t="shared" si="0"/>
        <v>0</v>
      </c>
      <c r="L28" s="50">
        <f t="shared" si="1"/>
        <v>0</v>
      </c>
    </row>
    <row r="29" spans="1:12" ht="50" customHeight="1">
      <c r="A29" s="275"/>
      <c r="B29" s="275"/>
      <c r="C29" s="45">
        <v>8</v>
      </c>
      <c r="D29" s="45">
        <v>16</v>
      </c>
      <c r="E29" s="45" t="s">
        <v>39</v>
      </c>
      <c r="F29" s="46">
        <v>100</v>
      </c>
      <c r="G29" s="47">
        <v>84</v>
      </c>
      <c r="H29" s="48" t="s">
        <v>40</v>
      </c>
      <c r="I29" s="49"/>
      <c r="J29" s="49"/>
      <c r="K29" s="50">
        <f t="shared" si="0"/>
        <v>0</v>
      </c>
      <c r="L29" s="50">
        <f t="shared" si="1"/>
        <v>0</v>
      </c>
    </row>
    <row r="30" spans="1:12" ht="50" customHeight="1">
      <c r="A30" s="275"/>
      <c r="B30" s="275"/>
      <c r="C30" s="39">
        <v>8</v>
      </c>
      <c r="D30" s="39">
        <v>16</v>
      </c>
      <c r="E30" s="39" t="s">
        <v>39</v>
      </c>
      <c r="F30" s="40">
        <v>100</v>
      </c>
      <c r="G30" s="41">
        <v>2</v>
      </c>
      <c r="H30" s="42" t="s">
        <v>40</v>
      </c>
      <c r="I30" s="43"/>
      <c r="J30" s="43"/>
      <c r="K30" s="44">
        <f t="shared" si="0"/>
        <v>0</v>
      </c>
      <c r="L30" s="44">
        <f t="shared" si="1"/>
        <v>0</v>
      </c>
    </row>
    <row r="31" spans="1:12" ht="50" customHeight="1">
      <c r="A31" s="275"/>
      <c r="B31" s="275"/>
      <c r="C31" s="45">
        <v>8</v>
      </c>
      <c r="D31" s="45">
        <v>16</v>
      </c>
      <c r="E31" s="45" t="s">
        <v>39</v>
      </c>
      <c r="F31" s="46">
        <v>100</v>
      </c>
      <c r="G31" s="47">
        <v>2</v>
      </c>
      <c r="H31" s="48" t="s">
        <v>40</v>
      </c>
      <c r="I31" s="49"/>
      <c r="J31" s="49"/>
      <c r="K31" s="50">
        <f t="shared" si="0"/>
        <v>0</v>
      </c>
      <c r="L31" s="50">
        <f t="shared" si="1"/>
        <v>0</v>
      </c>
    </row>
    <row r="32" spans="1:12" ht="50" customHeight="1">
      <c r="A32" s="275"/>
      <c r="B32" s="275"/>
      <c r="C32" s="45">
        <v>8</v>
      </c>
      <c r="D32" s="45">
        <v>16</v>
      </c>
      <c r="E32" s="45" t="s">
        <v>39</v>
      </c>
      <c r="F32" s="46">
        <v>200</v>
      </c>
      <c r="G32" s="47">
        <v>37</v>
      </c>
      <c r="H32" s="48" t="s">
        <v>40</v>
      </c>
      <c r="I32" s="49"/>
      <c r="J32" s="49"/>
      <c r="K32" s="50">
        <f t="shared" si="0"/>
        <v>0</v>
      </c>
      <c r="L32" s="50">
        <f t="shared" si="1"/>
        <v>0</v>
      </c>
    </row>
    <row r="33" spans="1:12" ht="50" customHeight="1">
      <c r="A33" s="275"/>
      <c r="B33" s="275"/>
      <c r="C33" s="39">
        <v>8</v>
      </c>
      <c r="D33" s="39">
        <v>16</v>
      </c>
      <c r="E33" s="39" t="s">
        <v>39</v>
      </c>
      <c r="F33" s="40">
        <v>200</v>
      </c>
      <c r="G33" s="41">
        <v>2</v>
      </c>
      <c r="H33" s="42" t="s">
        <v>40</v>
      </c>
      <c r="I33" s="43"/>
      <c r="J33" s="43"/>
      <c r="K33" s="44">
        <f t="shared" si="0"/>
        <v>0</v>
      </c>
      <c r="L33" s="44">
        <f t="shared" si="1"/>
        <v>0</v>
      </c>
    </row>
    <row r="34" spans="1:12" ht="50" customHeight="1">
      <c r="A34" s="275"/>
      <c r="B34" s="275"/>
      <c r="C34" s="45">
        <v>8</v>
      </c>
      <c r="D34" s="45">
        <v>32</v>
      </c>
      <c r="E34" s="45" t="s">
        <v>39</v>
      </c>
      <c r="F34" s="46">
        <v>50</v>
      </c>
      <c r="G34" s="47">
        <v>12</v>
      </c>
      <c r="H34" s="48" t="s">
        <v>40</v>
      </c>
      <c r="I34" s="49"/>
      <c r="J34" s="49"/>
      <c r="K34" s="50">
        <f t="shared" si="0"/>
        <v>0</v>
      </c>
      <c r="L34" s="50">
        <f t="shared" si="1"/>
        <v>0</v>
      </c>
    </row>
    <row r="35" spans="1:12" ht="50" customHeight="1">
      <c r="A35" s="275"/>
      <c r="B35" s="275"/>
      <c r="C35" s="45">
        <v>8</v>
      </c>
      <c r="D35" s="45">
        <v>32</v>
      </c>
      <c r="E35" s="45" t="s">
        <v>39</v>
      </c>
      <c r="F35" s="46">
        <v>300</v>
      </c>
      <c r="G35" s="47">
        <v>5</v>
      </c>
      <c r="H35" s="48" t="s">
        <v>40</v>
      </c>
      <c r="I35" s="49"/>
      <c r="J35" s="49"/>
      <c r="K35" s="50">
        <f t="shared" si="0"/>
        <v>0</v>
      </c>
      <c r="L35" s="50">
        <f t="shared" si="1"/>
        <v>0</v>
      </c>
    </row>
    <row r="36" spans="1:12" ht="50" customHeight="1">
      <c r="A36" s="275"/>
      <c r="B36" s="275"/>
      <c r="C36" s="45">
        <v>8</v>
      </c>
      <c r="D36" s="45">
        <v>32</v>
      </c>
      <c r="E36" s="45" t="s">
        <v>39</v>
      </c>
      <c r="F36" s="46">
        <v>100</v>
      </c>
      <c r="G36" s="47">
        <v>12</v>
      </c>
      <c r="H36" s="48" t="s">
        <v>40</v>
      </c>
      <c r="I36" s="49"/>
      <c r="J36" s="49"/>
      <c r="K36" s="50">
        <f t="shared" ref="K36:K67" si="2">I36*J36</f>
        <v>0</v>
      </c>
      <c r="L36" s="50">
        <f t="shared" ref="L36:L67" si="3">G36*K36*12</f>
        <v>0</v>
      </c>
    </row>
    <row r="37" spans="1:12" ht="50" customHeight="1">
      <c r="A37" s="275"/>
      <c r="B37" s="275"/>
      <c r="C37" s="39">
        <v>8</v>
      </c>
      <c r="D37" s="39">
        <v>32</v>
      </c>
      <c r="E37" s="39" t="s">
        <v>39</v>
      </c>
      <c r="F37" s="40">
        <v>100</v>
      </c>
      <c r="G37" s="41">
        <v>3</v>
      </c>
      <c r="H37" s="42" t="s">
        <v>40</v>
      </c>
      <c r="I37" s="43"/>
      <c r="J37" s="43"/>
      <c r="K37" s="44">
        <f t="shared" si="2"/>
        <v>0</v>
      </c>
      <c r="L37" s="44">
        <f t="shared" si="3"/>
        <v>0</v>
      </c>
    </row>
    <row r="38" spans="1:12" ht="50" customHeight="1">
      <c r="A38" s="275"/>
      <c r="B38" s="275"/>
      <c r="C38" s="45">
        <v>8</v>
      </c>
      <c r="D38" s="45">
        <v>32</v>
      </c>
      <c r="E38" s="45" t="s">
        <v>39</v>
      </c>
      <c r="F38" s="46">
        <v>60</v>
      </c>
      <c r="G38" s="47">
        <v>3</v>
      </c>
      <c r="H38" s="48" t="s">
        <v>40</v>
      </c>
      <c r="I38" s="49"/>
      <c r="J38" s="49"/>
      <c r="K38" s="50">
        <f t="shared" si="2"/>
        <v>0</v>
      </c>
      <c r="L38" s="50">
        <f t="shared" si="3"/>
        <v>0</v>
      </c>
    </row>
    <row r="39" spans="1:12" ht="50" customHeight="1">
      <c r="A39" s="275"/>
      <c r="B39" s="275"/>
      <c r="C39" s="45">
        <v>16</v>
      </c>
      <c r="D39" s="45">
        <v>32</v>
      </c>
      <c r="E39" s="45" t="s">
        <v>39</v>
      </c>
      <c r="F39" s="46">
        <v>100</v>
      </c>
      <c r="G39" s="47">
        <v>33</v>
      </c>
      <c r="H39" s="48" t="s">
        <v>40</v>
      </c>
      <c r="I39" s="49"/>
      <c r="J39" s="49"/>
      <c r="K39" s="50">
        <f t="shared" si="2"/>
        <v>0</v>
      </c>
      <c r="L39" s="50">
        <f t="shared" si="3"/>
        <v>0</v>
      </c>
    </row>
    <row r="40" spans="1:12" ht="50" customHeight="1">
      <c r="A40" s="275"/>
      <c r="B40" s="275"/>
      <c r="C40" s="39">
        <v>16</v>
      </c>
      <c r="D40" s="39">
        <v>32</v>
      </c>
      <c r="E40" s="39" t="s">
        <v>39</v>
      </c>
      <c r="F40" s="40">
        <v>100</v>
      </c>
      <c r="G40" s="41">
        <v>2</v>
      </c>
      <c r="H40" s="42" t="s">
        <v>40</v>
      </c>
      <c r="I40" s="43"/>
      <c r="J40" s="43"/>
      <c r="K40" s="44">
        <f t="shared" si="2"/>
        <v>0</v>
      </c>
      <c r="L40" s="44">
        <f t="shared" si="3"/>
        <v>0</v>
      </c>
    </row>
    <row r="41" spans="1:12" ht="50" customHeight="1">
      <c r="A41" s="275"/>
      <c r="B41" s="275"/>
      <c r="C41" s="45">
        <v>16</v>
      </c>
      <c r="D41" s="45">
        <v>32</v>
      </c>
      <c r="E41" s="45" t="s">
        <v>39</v>
      </c>
      <c r="F41" s="46">
        <v>200</v>
      </c>
      <c r="G41" s="47">
        <v>12</v>
      </c>
      <c r="H41" s="48" t="s">
        <v>40</v>
      </c>
      <c r="I41" s="49"/>
      <c r="J41" s="49"/>
      <c r="K41" s="50">
        <f t="shared" si="2"/>
        <v>0</v>
      </c>
      <c r="L41" s="50">
        <f t="shared" si="3"/>
        <v>0</v>
      </c>
    </row>
    <row r="42" spans="1:12" ht="50" customHeight="1">
      <c r="A42" s="275"/>
      <c r="B42" s="275"/>
      <c r="C42" s="45">
        <v>16</v>
      </c>
      <c r="D42" s="45">
        <v>32</v>
      </c>
      <c r="E42" s="45" t="s">
        <v>39</v>
      </c>
      <c r="F42" s="46">
        <v>60</v>
      </c>
      <c r="G42" s="47">
        <v>13</v>
      </c>
      <c r="H42" s="48" t="s">
        <v>40</v>
      </c>
      <c r="I42" s="49"/>
      <c r="J42" s="49"/>
      <c r="K42" s="50">
        <f t="shared" si="2"/>
        <v>0</v>
      </c>
      <c r="L42" s="50">
        <f t="shared" si="3"/>
        <v>0</v>
      </c>
    </row>
    <row r="43" spans="1:12" ht="50" customHeight="1">
      <c r="A43" s="275"/>
      <c r="B43" s="275"/>
      <c r="C43" s="45">
        <v>16</v>
      </c>
      <c r="D43" s="45">
        <v>64</v>
      </c>
      <c r="E43" s="45" t="s">
        <v>39</v>
      </c>
      <c r="F43" s="46">
        <v>100</v>
      </c>
      <c r="G43" s="47">
        <v>3</v>
      </c>
      <c r="H43" s="48" t="s">
        <v>40</v>
      </c>
      <c r="I43" s="49"/>
      <c r="J43" s="49"/>
      <c r="K43" s="50">
        <f t="shared" si="2"/>
        <v>0</v>
      </c>
      <c r="L43" s="50">
        <f t="shared" si="3"/>
        <v>0</v>
      </c>
    </row>
    <row r="44" spans="1:12" ht="50" customHeight="1">
      <c r="A44" s="275"/>
      <c r="B44" s="275"/>
      <c r="C44" s="39">
        <v>16</v>
      </c>
      <c r="D44" s="39">
        <v>64</v>
      </c>
      <c r="E44" s="39" t="s">
        <v>39</v>
      </c>
      <c r="F44" s="40">
        <v>100</v>
      </c>
      <c r="G44" s="41">
        <v>5</v>
      </c>
      <c r="H44" s="42" t="s">
        <v>40</v>
      </c>
      <c r="I44" s="43"/>
      <c r="J44" s="43"/>
      <c r="K44" s="44">
        <f t="shared" si="2"/>
        <v>0</v>
      </c>
      <c r="L44" s="44">
        <f t="shared" si="3"/>
        <v>0</v>
      </c>
    </row>
    <row r="45" spans="1:12" ht="50" customHeight="1">
      <c r="A45" s="275"/>
      <c r="B45" s="275"/>
      <c r="C45" s="45">
        <v>16</v>
      </c>
      <c r="D45" s="45">
        <v>64</v>
      </c>
      <c r="E45" s="45" t="s">
        <v>39</v>
      </c>
      <c r="F45" s="46">
        <v>200</v>
      </c>
      <c r="G45" s="47">
        <v>4</v>
      </c>
      <c r="H45" s="48" t="s">
        <v>40</v>
      </c>
      <c r="I45" s="49"/>
      <c r="J45" s="49"/>
      <c r="K45" s="50">
        <f t="shared" si="2"/>
        <v>0</v>
      </c>
      <c r="L45" s="50">
        <f t="shared" si="3"/>
        <v>0</v>
      </c>
    </row>
    <row r="46" spans="1:12" ht="50" customHeight="1">
      <c r="A46" s="275"/>
      <c r="B46" s="275"/>
      <c r="C46" s="45">
        <v>16</v>
      </c>
      <c r="D46" s="45">
        <v>64</v>
      </c>
      <c r="E46" s="45" t="s">
        <v>39</v>
      </c>
      <c r="F46" s="46">
        <v>50</v>
      </c>
      <c r="G46" s="47">
        <v>4</v>
      </c>
      <c r="H46" s="48" t="s">
        <v>40</v>
      </c>
      <c r="I46" s="49"/>
      <c r="J46" s="49"/>
      <c r="K46" s="50">
        <f t="shared" si="2"/>
        <v>0</v>
      </c>
      <c r="L46" s="50">
        <f t="shared" si="3"/>
        <v>0</v>
      </c>
    </row>
    <row r="47" spans="1:12" ht="50" customHeight="1">
      <c r="A47" s="275"/>
      <c r="B47" s="275"/>
      <c r="C47" s="45">
        <v>16</v>
      </c>
      <c r="D47" s="45">
        <v>64</v>
      </c>
      <c r="E47" s="45" t="s">
        <v>39</v>
      </c>
      <c r="F47" s="46">
        <v>60</v>
      </c>
      <c r="G47" s="47">
        <v>1</v>
      </c>
      <c r="H47" s="48" t="s">
        <v>40</v>
      </c>
      <c r="I47" s="49"/>
      <c r="J47" s="49"/>
      <c r="K47" s="50">
        <f t="shared" si="2"/>
        <v>0</v>
      </c>
      <c r="L47" s="50">
        <f t="shared" si="3"/>
        <v>0</v>
      </c>
    </row>
    <row r="48" spans="1:12" ht="50" customHeight="1">
      <c r="A48" s="275"/>
      <c r="B48" s="275"/>
      <c r="C48" s="39">
        <v>16</v>
      </c>
      <c r="D48" s="39">
        <v>64</v>
      </c>
      <c r="E48" s="39" t="s">
        <v>39</v>
      </c>
      <c r="F48" s="40">
        <v>100</v>
      </c>
      <c r="G48" s="41">
        <v>4</v>
      </c>
      <c r="H48" s="42" t="s">
        <v>40</v>
      </c>
      <c r="I48" s="43"/>
      <c r="J48" s="43"/>
      <c r="K48" s="44">
        <f t="shared" si="2"/>
        <v>0</v>
      </c>
      <c r="L48" s="44">
        <f t="shared" si="3"/>
        <v>0</v>
      </c>
    </row>
    <row r="49" spans="1:12" ht="50" customHeight="1">
      <c r="A49" s="275"/>
      <c r="B49" s="275"/>
      <c r="C49" s="45">
        <v>16</v>
      </c>
      <c r="D49" s="45">
        <v>64</v>
      </c>
      <c r="E49" s="45" t="s">
        <v>39</v>
      </c>
      <c r="F49" s="46">
        <v>100</v>
      </c>
      <c r="G49" s="47">
        <v>2</v>
      </c>
      <c r="H49" s="48" t="s">
        <v>40</v>
      </c>
      <c r="I49" s="49"/>
      <c r="J49" s="49"/>
      <c r="K49" s="50">
        <f t="shared" si="2"/>
        <v>0</v>
      </c>
      <c r="L49" s="50">
        <f t="shared" si="3"/>
        <v>0</v>
      </c>
    </row>
    <row r="50" spans="1:12" ht="50" customHeight="1">
      <c r="A50" s="275"/>
      <c r="B50" s="275"/>
      <c r="C50" s="45">
        <v>16</v>
      </c>
      <c r="D50" s="45">
        <v>64</v>
      </c>
      <c r="E50" s="45" t="s">
        <v>39</v>
      </c>
      <c r="F50" s="46">
        <v>300</v>
      </c>
      <c r="G50" s="47">
        <v>3</v>
      </c>
      <c r="H50" s="48" t="s">
        <v>40</v>
      </c>
      <c r="I50" s="49"/>
      <c r="J50" s="49"/>
      <c r="K50" s="50">
        <f t="shared" si="2"/>
        <v>0</v>
      </c>
      <c r="L50" s="50">
        <f t="shared" si="3"/>
        <v>0</v>
      </c>
    </row>
    <row r="51" spans="1:12" ht="50" customHeight="1">
      <c r="A51" s="275"/>
      <c r="B51" s="275"/>
      <c r="C51" s="45">
        <v>16</v>
      </c>
      <c r="D51" s="45">
        <v>32</v>
      </c>
      <c r="E51" s="45" t="s">
        <v>39</v>
      </c>
      <c r="F51" s="46">
        <v>200</v>
      </c>
      <c r="G51" s="47">
        <v>1</v>
      </c>
      <c r="H51" s="48" t="s">
        <v>40</v>
      </c>
      <c r="I51" s="49"/>
      <c r="J51" s="49"/>
      <c r="K51" s="50">
        <f t="shared" si="2"/>
        <v>0</v>
      </c>
      <c r="L51" s="50">
        <f t="shared" si="3"/>
        <v>0</v>
      </c>
    </row>
    <row r="52" spans="1:12" ht="50" customHeight="1">
      <c r="A52" s="275"/>
      <c r="B52" s="275"/>
      <c r="C52" s="45">
        <v>32</v>
      </c>
      <c r="D52" s="45">
        <v>64</v>
      </c>
      <c r="E52" s="45" t="s">
        <v>39</v>
      </c>
      <c r="F52" s="46">
        <v>50</v>
      </c>
      <c r="G52" s="47">
        <v>9</v>
      </c>
      <c r="H52" s="48" t="s">
        <v>40</v>
      </c>
      <c r="I52" s="49"/>
      <c r="J52" s="49"/>
      <c r="K52" s="50">
        <f t="shared" si="2"/>
        <v>0</v>
      </c>
      <c r="L52" s="50">
        <f t="shared" si="3"/>
        <v>0</v>
      </c>
    </row>
    <row r="53" spans="1:12" ht="50" customHeight="1">
      <c r="A53" s="275"/>
      <c r="B53" s="275"/>
      <c r="C53" s="45">
        <v>32</v>
      </c>
      <c r="D53" s="45">
        <v>64</v>
      </c>
      <c r="E53" s="45" t="s">
        <v>39</v>
      </c>
      <c r="F53" s="46">
        <v>200</v>
      </c>
      <c r="G53" s="47">
        <v>3</v>
      </c>
      <c r="H53" s="48" t="s">
        <v>40</v>
      </c>
      <c r="I53" s="49"/>
      <c r="J53" s="49"/>
      <c r="K53" s="50">
        <f t="shared" si="2"/>
        <v>0</v>
      </c>
      <c r="L53" s="50">
        <f t="shared" si="3"/>
        <v>0</v>
      </c>
    </row>
    <row r="54" spans="1:12" ht="50" customHeight="1">
      <c r="A54" s="275"/>
      <c r="B54" s="275"/>
      <c r="C54" s="45">
        <v>32</v>
      </c>
      <c r="D54" s="45">
        <v>64</v>
      </c>
      <c r="E54" s="45" t="s">
        <v>39</v>
      </c>
      <c r="F54" s="46">
        <v>200</v>
      </c>
      <c r="G54" s="47">
        <v>3</v>
      </c>
      <c r="H54" s="48" t="s">
        <v>40</v>
      </c>
      <c r="I54" s="49"/>
      <c r="J54" s="49"/>
      <c r="K54" s="50">
        <f t="shared" si="2"/>
        <v>0</v>
      </c>
      <c r="L54" s="50">
        <f t="shared" si="3"/>
        <v>0</v>
      </c>
    </row>
    <row r="55" spans="1:12" ht="50" customHeight="1">
      <c r="A55" s="275"/>
      <c r="B55" s="275"/>
      <c r="C55" s="39">
        <v>32</v>
      </c>
      <c r="D55" s="39">
        <v>64</v>
      </c>
      <c r="E55" s="39" t="s">
        <v>39</v>
      </c>
      <c r="F55" s="40">
        <v>300</v>
      </c>
      <c r="G55" s="41">
        <v>3</v>
      </c>
      <c r="H55" s="42" t="s">
        <v>40</v>
      </c>
      <c r="I55" s="43"/>
      <c r="J55" s="43"/>
      <c r="K55" s="44">
        <f t="shared" si="2"/>
        <v>0</v>
      </c>
      <c r="L55" s="44">
        <f t="shared" si="3"/>
        <v>0</v>
      </c>
    </row>
    <row r="56" spans="1:12" ht="50" customHeight="1">
      <c r="A56" s="275"/>
      <c r="B56" s="275"/>
      <c r="C56" s="45">
        <v>32</v>
      </c>
      <c r="D56" s="45">
        <v>64</v>
      </c>
      <c r="E56" s="45" t="s">
        <v>39</v>
      </c>
      <c r="F56" s="46">
        <v>500</v>
      </c>
      <c r="G56" s="47">
        <v>3</v>
      </c>
      <c r="H56" s="48" t="s">
        <v>40</v>
      </c>
      <c r="I56" s="49"/>
      <c r="J56" s="49"/>
      <c r="K56" s="50">
        <f t="shared" si="2"/>
        <v>0</v>
      </c>
      <c r="L56" s="50">
        <f t="shared" si="3"/>
        <v>0</v>
      </c>
    </row>
    <row r="57" spans="1:12" ht="50" customHeight="1">
      <c r="A57" s="275"/>
      <c r="B57" s="275"/>
      <c r="C57" s="45">
        <v>32</v>
      </c>
      <c r="D57" s="45">
        <v>128</v>
      </c>
      <c r="E57" s="45" t="s">
        <v>39</v>
      </c>
      <c r="F57" s="46">
        <v>200</v>
      </c>
      <c r="G57" s="47">
        <v>3</v>
      </c>
      <c r="H57" s="48" t="s">
        <v>40</v>
      </c>
      <c r="I57" s="49"/>
      <c r="J57" s="49"/>
      <c r="K57" s="50">
        <f t="shared" si="2"/>
        <v>0</v>
      </c>
      <c r="L57" s="50">
        <f t="shared" si="3"/>
        <v>0</v>
      </c>
    </row>
    <row r="58" spans="1:12" ht="50" customHeight="1">
      <c r="A58" s="275"/>
      <c r="B58" s="275"/>
      <c r="C58" s="45">
        <v>32</v>
      </c>
      <c r="D58" s="45">
        <v>128</v>
      </c>
      <c r="E58" s="45" t="s">
        <v>39</v>
      </c>
      <c r="F58" s="46">
        <v>50</v>
      </c>
      <c r="G58" s="47">
        <v>1</v>
      </c>
      <c r="H58" s="48" t="s">
        <v>40</v>
      </c>
      <c r="I58" s="49"/>
      <c r="J58" s="49"/>
      <c r="K58" s="50">
        <f t="shared" si="2"/>
        <v>0</v>
      </c>
      <c r="L58" s="50">
        <f t="shared" si="3"/>
        <v>0</v>
      </c>
    </row>
    <row r="59" spans="1:12" ht="50" customHeight="1">
      <c r="A59" s="275"/>
      <c r="B59" s="275"/>
      <c r="C59" s="52">
        <v>1</v>
      </c>
      <c r="D59" s="52">
        <v>1</v>
      </c>
      <c r="E59" s="52" t="s">
        <v>39</v>
      </c>
      <c r="F59" s="53">
        <v>50</v>
      </c>
      <c r="G59" s="54">
        <v>1</v>
      </c>
      <c r="H59" s="48" t="s">
        <v>40</v>
      </c>
      <c r="I59" s="49"/>
      <c r="J59" s="49"/>
      <c r="K59" s="50">
        <f t="shared" si="2"/>
        <v>0</v>
      </c>
      <c r="L59" s="50">
        <f t="shared" si="3"/>
        <v>0</v>
      </c>
    </row>
    <row r="60" spans="1:12" ht="50" customHeight="1">
      <c r="A60" s="275"/>
      <c r="B60" s="275"/>
      <c r="C60" s="52">
        <v>1</v>
      </c>
      <c r="D60" s="52">
        <v>2</v>
      </c>
      <c r="E60" s="52" t="s">
        <v>39</v>
      </c>
      <c r="F60" s="53">
        <v>20</v>
      </c>
      <c r="G60" s="54">
        <v>2</v>
      </c>
      <c r="H60" s="48" t="s">
        <v>40</v>
      </c>
      <c r="I60" s="49"/>
      <c r="J60" s="49"/>
      <c r="K60" s="50">
        <f t="shared" si="2"/>
        <v>0</v>
      </c>
      <c r="L60" s="50">
        <f t="shared" si="3"/>
        <v>0</v>
      </c>
    </row>
    <row r="61" spans="1:12" ht="50" customHeight="1">
      <c r="A61" s="275"/>
      <c r="B61" s="275"/>
      <c r="C61" s="52">
        <v>2</v>
      </c>
      <c r="D61" s="52">
        <v>2</v>
      </c>
      <c r="E61" s="52" t="s">
        <v>39</v>
      </c>
      <c r="F61" s="53">
        <v>50</v>
      </c>
      <c r="G61" s="54">
        <v>1</v>
      </c>
      <c r="H61" s="48" t="s">
        <v>40</v>
      </c>
      <c r="I61" s="49"/>
      <c r="J61" s="49"/>
      <c r="K61" s="50">
        <f t="shared" si="2"/>
        <v>0</v>
      </c>
      <c r="L61" s="50">
        <f t="shared" si="3"/>
        <v>0</v>
      </c>
    </row>
    <row r="62" spans="1:12" ht="50" customHeight="1">
      <c r="A62" s="275"/>
      <c r="B62" s="275"/>
      <c r="C62" s="52">
        <v>2</v>
      </c>
      <c r="D62" s="52">
        <v>8</v>
      </c>
      <c r="E62" s="52" t="s">
        <v>39</v>
      </c>
      <c r="F62" s="53">
        <v>60</v>
      </c>
      <c r="G62" s="54">
        <v>1</v>
      </c>
      <c r="H62" s="48" t="s">
        <v>40</v>
      </c>
      <c r="I62" s="49"/>
      <c r="J62" s="49"/>
      <c r="K62" s="50">
        <f t="shared" si="2"/>
        <v>0</v>
      </c>
      <c r="L62" s="50">
        <f t="shared" si="3"/>
        <v>0</v>
      </c>
    </row>
    <row r="63" spans="1:12" ht="50" customHeight="1">
      <c r="A63" s="275"/>
      <c r="B63" s="275"/>
      <c r="C63" s="52">
        <v>4</v>
      </c>
      <c r="D63" s="52">
        <v>8</v>
      </c>
      <c r="E63" s="52" t="s">
        <v>39</v>
      </c>
      <c r="F63" s="53">
        <v>50</v>
      </c>
      <c r="G63" s="54">
        <v>2</v>
      </c>
      <c r="H63" s="48" t="s">
        <v>40</v>
      </c>
      <c r="I63" s="49"/>
      <c r="J63" s="49"/>
      <c r="K63" s="50">
        <f t="shared" si="2"/>
        <v>0</v>
      </c>
      <c r="L63" s="50">
        <f t="shared" si="3"/>
        <v>0</v>
      </c>
    </row>
    <row r="64" spans="1:12" ht="50" customHeight="1">
      <c r="A64" s="275"/>
      <c r="B64" s="275"/>
      <c r="C64" s="52">
        <v>4</v>
      </c>
      <c r="D64" s="52">
        <v>8</v>
      </c>
      <c r="E64" s="52" t="s">
        <v>39</v>
      </c>
      <c r="F64" s="53">
        <v>50</v>
      </c>
      <c r="G64" s="54">
        <v>1</v>
      </c>
      <c r="H64" s="55" t="s">
        <v>41</v>
      </c>
      <c r="I64" s="49"/>
      <c r="J64" s="49"/>
      <c r="K64" s="50">
        <f t="shared" si="2"/>
        <v>0</v>
      </c>
      <c r="L64" s="50">
        <f t="shared" si="3"/>
        <v>0</v>
      </c>
    </row>
    <row r="65" spans="1:12" ht="50" customHeight="1">
      <c r="A65" s="275"/>
      <c r="B65" s="275"/>
      <c r="C65" s="52">
        <v>4</v>
      </c>
      <c r="D65" s="52">
        <v>8</v>
      </c>
      <c r="E65" s="52" t="s">
        <v>39</v>
      </c>
      <c r="F65" s="53">
        <v>50</v>
      </c>
      <c r="G65" s="54">
        <v>1</v>
      </c>
      <c r="H65" s="48" t="s">
        <v>40</v>
      </c>
      <c r="I65" s="49"/>
      <c r="J65" s="49"/>
      <c r="K65" s="50">
        <f t="shared" si="2"/>
        <v>0</v>
      </c>
      <c r="L65" s="50">
        <f t="shared" si="3"/>
        <v>0</v>
      </c>
    </row>
    <row r="66" spans="1:12" ht="50" customHeight="1">
      <c r="A66" s="275"/>
      <c r="B66" s="275"/>
      <c r="C66" s="52">
        <v>4</v>
      </c>
      <c r="D66" s="52">
        <v>16</v>
      </c>
      <c r="E66" s="52" t="s">
        <v>39</v>
      </c>
      <c r="F66" s="53">
        <v>210</v>
      </c>
      <c r="G66" s="54">
        <v>2</v>
      </c>
      <c r="H66" s="48" t="s">
        <v>40</v>
      </c>
      <c r="I66" s="49"/>
      <c r="J66" s="49"/>
      <c r="K66" s="50">
        <f t="shared" si="2"/>
        <v>0</v>
      </c>
      <c r="L66" s="50">
        <f t="shared" si="3"/>
        <v>0</v>
      </c>
    </row>
    <row r="67" spans="1:12" ht="50" customHeight="1">
      <c r="A67" s="275"/>
      <c r="B67" s="275"/>
      <c r="C67" s="52">
        <v>4</v>
      </c>
      <c r="D67" s="52">
        <v>16</v>
      </c>
      <c r="E67" s="52" t="s">
        <v>39</v>
      </c>
      <c r="F67" s="53">
        <v>300</v>
      </c>
      <c r="G67" s="54">
        <v>2</v>
      </c>
      <c r="H67" s="48" t="s">
        <v>40</v>
      </c>
      <c r="I67" s="49"/>
      <c r="J67" s="49"/>
      <c r="K67" s="50">
        <f t="shared" si="2"/>
        <v>0</v>
      </c>
      <c r="L67" s="50">
        <f t="shared" si="3"/>
        <v>0</v>
      </c>
    </row>
    <row r="68" spans="1:12" ht="50" customHeight="1">
      <c r="A68" s="275"/>
      <c r="B68" s="275"/>
      <c r="C68" s="52">
        <v>4</v>
      </c>
      <c r="D68" s="52">
        <v>32</v>
      </c>
      <c r="E68" s="52" t="s">
        <v>39</v>
      </c>
      <c r="F68" s="53">
        <v>100</v>
      </c>
      <c r="G68" s="54">
        <v>1</v>
      </c>
      <c r="H68" s="48" t="s">
        <v>40</v>
      </c>
      <c r="I68" s="49"/>
      <c r="J68" s="49"/>
      <c r="K68" s="50">
        <f t="shared" ref="K68:K99" si="4">I68*J68</f>
        <v>0</v>
      </c>
      <c r="L68" s="50">
        <f t="shared" ref="L68:L99" si="5">G68*K68*12</f>
        <v>0</v>
      </c>
    </row>
    <row r="69" spans="1:12" ht="50" customHeight="1">
      <c r="A69" s="275"/>
      <c r="B69" s="275"/>
      <c r="C69" s="52">
        <v>4</v>
      </c>
      <c r="D69" s="52">
        <v>32</v>
      </c>
      <c r="E69" s="52" t="s">
        <v>39</v>
      </c>
      <c r="F69" s="53">
        <v>50</v>
      </c>
      <c r="G69" s="54">
        <v>1</v>
      </c>
      <c r="H69" s="48" t="s">
        <v>40</v>
      </c>
      <c r="I69" s="49"/>
      <c r="J69" s="49"/>
      <c r="K69" s="50">
        <f t="shared" si="4"/>
        <v>0</v>
      </c>
      <c r="L69" s="50">
        <f t="shared" si="5"/>
        <v>0</v>
      </c>
    </row>
    <row r="70" spans="1:12" ht="50" customHeight="1">
      <c r="A70" s="275"/>
      <c r="B70" s="275"/>
      <c r="C70" s="52">
        <v>4</v>
      </c>
      <c r="D70" s="52">
        <v>32</v>
      </c>
      <c r="E70" s="52" t="s">
        <v>39</v>
      </c>
      <c r="F70" s="53">
        <v>50</v>
      </c>
      <c r="G70" s="54">
        <v>1</v>
      </c>
      <c r="H70" s="48" t="s">
        <v>40</v>
      </c>
      <c r="I70" s="49"/>
      <c r="J70" s="49"/>
      <c r="K70" s="50">
        <f t="shared" si="4"/>
        <v>0</v>
      </c>
      <c r="L70" s="50">
        <f t="shared" si="5"/>
        <v>0</v>
      </c>
    </row>
    <row r="71" spans="1:12" ht="50" customHeight="1">
      <c r="A71" s="275"/>
      <c r="B71" s="275"/>
      <c r="C71" s="52">
        <v>8</v>
      </c>
      <c r="D71" s="52">
        <v>64</v>
      </c>
      <c r="E71" s="52" t="s">
        <v>39</v>
      </c>
      <c r="F71" s="53">
        <v>500</v>
      </c>
      <c r="G71" s="54">
        <v>1</v>
      </c>
      <c r="H71" s="48" t="s">
        <v>40</v>
      </c>
      <c r="I71" s="49"/>
      <c r="J71" s="49"/>
      <c r="K71" s="50">
        <f t="shared" si="4"/>
        <v>0</v>
      </c>
      <c r="L71" s="50">
        <f t="shared" si="5"/>
        <v>0</v>
      </c>
    </row>
    <row r="72" spans="1:12" ht="50" customHeight="1">
      <c r="A72" s="275"/>
      <c r="B72" s="275"/>
      <c r="C72" s="52">
        <v>8</v>
      </c>
      <c r="D72" s="52">
        <v>16</v>
      </c>
      <c r="E72" s="52" t="s">
        <v>39</v>
      </c>
      <c r="F72" s="53">
        <v>50</v>
      </c>
      <c r="G72" s="54">
        <v>4</v>
      </c>
      <c r="H72" s="48" t="s">
        <v>40</v>
      </c>
      <c r="I72" s="49"/>
      <c r="J72" s="49"/>
      <c r="K72" s="50">
        <f t="shared" si="4"/>
        <v>0</v>
      </c>
      <c r="L72" s="50">
        <f t="shared" si="5"/>
        <v>0</v>
      </c>
    </row>
    <row r="73" spans="1:12" ht="50" customHeight="1">
      <c r="A73" s="275"/>
      <c r="B73" s="275"/>
      <c r="C73" s="52">
        <v>8</v>
      </c>
      <c r="D73" s="52">
        <v>16</v>
      </c>
      <c r="E73" s="52" t="s">
        <v>39</v>
      </c>
      <c r="F73" s="53">
        <v>50</v>
      </c>
      <c r="G73" s="54">
        <v>2</v>
      </c>
      <c r="H73" s="48" t="s">
        <v>40</v>
      </c>
      <c r="I73" s="49"/>
      <c r="J73" s="49"/>
      <c r="K73" s="50">
        <f t="shared" si="4"/>
        <v>0</v>
      </c>
      <c r="L73" s="50">
        <f t="shared" si="5"/>
        <v>0</v>
      </c>
    </row>
    <row r="74" spans="1:12" ht="50" customHeight="1">
      <c r="A74" s="275"/>
      <c r="B74" s="275"/>
      <c r="C74" s="52">
        <v>8</v>
      </c>
      <c r="D74" s="52">
        <v>16</v>
      </c>
      <c r="E74" s="52" t="s">
        <v>39</v>
      </c>
      <c r="F74" s="53">
        <v>50</v>
      </c>
      <c r="G74" s="54">
        <v>2</v>
      </c>
      <c r="H74" s="56" t="s">
        <v>235</v>
      </c>
      <c r="I74" s="49"/>
      <c r="J74" s="49"/>
      <c r="K74" s="50">
        <f t="shared" si="4"/>
        <v>0</v>
      </c>
      <c r="L74" s="50">
        <f t="shared" si="5"/>
        <v>0</v>
      </c>
    </row>
    <row r="75" spans="1:12" ht="50" customHeight="1">
      <c r="A75" s="275"/>
      <c r="B75" s="275"/>
      <c r="C75" s="52">
        <v>8</v>
      </c>
      <c r="D75" s="52">
        <v>16</v>
      </c>
      <c r="E75" s="52" t="s">
        <v>39</v>
      </c>
      <c r="F75" s="53">
        <v>60</v>
      </c>
      <c r="G75" s="54">
        <v>5</v>
      </c>
      <c r="H75" s="48" t="s">
        <v>40</v>
      </c>
      <c r="I75" s="49"/>
      <c r="J75" s="49"/>
      <c r="K75" s="50">
        <f t="shared" si="4"/>
        <v>0</v>
      </c>
      <c r="L75" s="50">
        <f t="shared" si="5"/>
        <v>0</v>
      </c>
    </row>
    <row r="76" spans="1:12" ht="50" customHeight="1">
      <c r="A76" s="275"/>
      <c r="B76" s="275"/>
      <c r="C76" s="52">
        <v>8</v>
      </c>
      <c r="D76" s="52">
        <v>32</v>
      </c>
      <c r="E76" s="52" t="s">
        <v>39</v>
      </c>
      <c r="F76" s="53">
        <v>50</v>
      </c>
      <c r="G76" s="54">
        <v>1</v>
      </c>
      <c r="H76" s="48" t="s">
        <v>40</v>
      </c>
      <c r="I76" s="49"/>
      <c r="J76" s="49"/>
      <c r="K76" s="50">
        <f t="shared" si="4"/>
        <v>0</v>
      </c>
      <c r="L76" s="50">
        <f t="shared" si="5"/>
        <v>0</v>
      </c>
    </row>
    <row r="77" spans="1:12" ht="50" customHeight="1">
      <c r="A77" s="275"/>
      <c r="B77" s="275"/>
      <c r="C77" s="52">
        <v>8</v>
      </c>
      <c r="D77" s="52">
        <v>32</v>
      </c>
      <c r="E77" s="52" t="s">
        <v>39</v>
      </c>
      <c r="F77" s="53">
        <v>100</v>
      </c>
      <c r="G77" s="54">
        <v>1</v>
      </c>
      <c r="H77" s="48" t="s">
        <v>40</v>
      </c>
      <c r="I77" s="49"/>
      <c r="J77" s="49"/>
      <c r="K77" s="50">
        <f t="shared" si="4"/>
        <v>0</v>
      </c>
      <c r="L77" s="50">
        <f t="shared" si="5"/>
        <v>0</v>
      </c>
    </row>
    <row r="78" spans="1:12" ht="50" customHeight="1">
      <c r="A78" s="275"/>
      <c r="B78" s="275"/>
      <c r="C78" s="52">
        <v>8</v>
      </c>
      <c r="D78" s="52">
        <v>32</v>
      </c>
      <c r="E78" s="52" t="s">
        <v>39</v>
      </c>
      <c r="F78" s="53">
        <v>200</v>
      </c>
      <c r="G78" s="54">
        <v>2</v>
      </c>
      <c r="H78" s="48" t="s">
        <v>40</v>
      </c>
      <c r="I78" s="49"/>
      <c r="J78" s="49"/>
      <c r="K78" s="50">
        <f t="shared" si="4"/>
        <v>0</v>
      </c>
      <c r="L78" s="50">
        <f t="shared" si="5"/>
        <v>0</v>
      </c>
    </row>
    <row r="79" spans="1:12" ht="50" customHeight="1">
      <c r="A79" s="275"/>
      <c r="B79" s="275"/>
      <c r="C79" s="52">
        <v>8</v>
      </c>
      <c r="D79" s="52">
        <v>32</v>
      </c>
      <c r="E79" s="52" t="s">
        <v>39</v>
      </c>
      <c r="F79" s="53">
        <v>210</v>
      </c>
      <c r="G79" s="54">
        <v>2</v>
      </c>
      <c r="H79" s="48" t="s">
        <v>40</v>
      </c>
      <c r="I79" s="49"/>
      <c r="J79" s="49"/>
      <c r="K79" s="50">
        <f t="shared" si="4"/>
        <v>0</v>
      </c>
      <c r="L79" s="50">
        <f t="shared" si="5"/>
        <v>0</v>
      </c>
    </row>
    <row r="80" spans="1:12" ht="50" customHeight="1">
      <c r="A80" s="275"/>
      <c r="B80" s="275"/>
      <c r="C80" s="52">
        <v>8</v>
      </c>
      <c r="D80" s="52">
        <v>64</v>
      </c>
      <c r="E80" s="52" t="s">
        <v>39</v>
      </c>
      <c r="F80" s="53">
        <v>50</v>
      </c>
      <c r="G80" s="54">
        <v>1</v>
      </c>
      <c r="H80" s="48" t="s">
        <v>40</v>
      </c>
      <c r="I80" s="49"/>
      <c r="J80" s="49"/>
      <c r="K80" s="50">
        <f t="shared" si="4"/>
        <v>0</v>
      </c>
      <c r="L80" s="50">
        <f t="shared" si="5"/>
        <v>0</v>
      </c>
    </row>
    <row r="81" spans="1:12" ht="50" customHeight="1">
      <c r="A81" s="275"/>
      <c r="B81" s="275"/>
      <c r="C81" s="52">
        <v>48</v>
      </c>
      <c r="D81" s="52">
        <v>192</v>
      </c>
      <c r="E81" s="52" t="s">
        <v>39</v>
      </c>
      <c r="F81" s="53">
        <v>300</v>
      </c>
      <c r="G81" s="54">
        <v>1</v>
      </c>
      <c r="H81" s="48" t="s">
        <v>40</v>
      </c>
      <c r="I81" s="49"/>
      <c r="J81" s="49"/>
      <c r="K81" s="50">
        <f t="shared" si="4"/>
        <v>0</v>
      </c>
      <c r="L81" s="50">
        <f t="shared" si="5"/>
        <v>0</v>
      </c>
    </row>
    <row r="82" spans="1:12" ht="50" customHeight="1">
      <c r="A82" s="275"/>
      <c r="B82" s="275"/>
      <c r="C82" s="52">
        <v>64</v>
      </c>
      <c r="D82" s="52">
        <v>128</v>
      </c>
      <c r="E82" s="52" t="s">
        <v>39</v>
      </c>
      <c r="F82" s="53">
        <v>100</v>
      </c>
      <c r="G82" s="54">
        <v>3</v>
      </c>
      <c r="H82" s="48" t="s">
        <v>40</v>
      </c>
      <c r="I82" s="49"/>
      <c r="J82" s="49"/>
      <c r="K82" s="50">
        <f t="shared" si="4"/>
        <v>0</v>
      </c>
      <c r="L82" s="50">
        <f t="shared" si="5"/>
        <v>0</v>
      </c>
    </row>
    <row r="83" spans="1:12" ht="50" customHeight="1">
      <c r="A83" s="275"/>
      <c r="B83" s="275"/>
      <c r="C83" s="52">
        <v>4</v>
      </c>
      <c r="D83" s="52">
        <v>8</v>
      </c>
      <c r="E83" s="52" t="s">
        <v>39</v>
      </c>
      <c r="F83" s="53">
        <v>50</v>
      </c>
      <c r="G83" s="54">
        <v>1</v>
      </c>
      <c r="H83" s="48" t="s">
        <v>42</v>
      </c>
      <c r="I83" s="49"/>
      <c r="J83" s="49"/>
      <c r="K83" s="50">
        <f t="shared" si="4"/>
        <v>0</v>
      </c>
      <c r="L83" s="50">
        <f t="shared" si="5"/>
        <v>0</v>
      </c>
    </row>
    <row r="84" spans="1:12" ht="50" customHeight="1">
      <c r="A84" s="275"/>
      <c r="B84" s="275"/>
      <c r="C84" s="52">
        <v>2</v>
      </c>
      <c r="D84" s="52">
        <v>8</v>
      </c>
      <c r="E84" s="52" t="s">
        <v>39</v>
      </c>
      <c r="F84" s="53">
        <v>100</v>
      </c>
      <c r="G84" s="54">
        <v>5</v>
      </c>
      <c r="H84" s="48" t="s">
        <v>40</v>
      </c>
      <c r="I84" s="49"/>
      <c r="J84" s="49"/>
      <c r="K84" s="50">
        <f t="shared" si="4"/>
        <v>0</v>
      </c>
      <c r="L84" s="50">
        <f t="shared" si="5"/>
        <v>0</v>
      </c>
    </row>
    <row r="85" spans="1:12" ht="50" customHeight="1">
      <c r="A85" s="275"/>
      <c r="B85" s="275"/>
      <c r="C85" s="39">
        <v>2</v>
      </c>
      <c r="D85" s="39">
        <v>8</v>
      </c>
      <c r="E85" s="39" t="s">
        <v>39</v>
      </c>
      <c r="F85" s="40">
        <v>50</v>
      </c>
      <c r="G85" s="41">
        <v>3</v>
      </c>
      <c r="H85" s="42" t="s">
        <v>40</v>
      </c>
      <c r="I85" s="43"/>
      <c r="J85" s="43"/>
      <c r="K85" s="44">
        <f t="shared" si="4"/>
        <v>0</v>
      </c>
      <c r="L85" s="44">
        <f t="shared" si="5"/>
        <v>0</v>
      </c>
    </row>
    <row r="86" spans="1:12" ht="50" customHeight="1">
      <c r="A86" s="275"/>
      <c r="B86" s="275"/>
      <c r="C86" s="52">
        <v>4</v>
      </c>
      <c r="D86" s="52">
        <v>8</v>
      </c>
      <c r="E86" s="52" t="s">
        <v>39</v>
      </c>
      <c r="F86" s="53">
        <v>100</v>
      </c>
      <c r="G86" s="54">
        <v>9</v>
      </c>
      <c r="H86" s="48" t="s">
        <v>40</v>
      </c>
      <c r="I86" s="49"/>
      <c r="J86" s="49"/>
      <c r="K86" s="50">
        <f t="shared" si="4"/>
        <v>0</v>
      </c>
      <c r="L86" s="50">
        <f t="shared" si="5"/>
        <v>0</v>
      </c>
    </row>
    <row r="87" spans="1:12" ht="50" customHeight="1">
      <c r="A87" s="275"/>
      <c r="B87" s="275"/>
      <c r="C87" s="52">
        <v>4</v>
      </c>
      <c r="D87" s="52">
        <v>8</v>
      </c>
      <c r="E87" s="52" t="s">
        <v>39</v>
      </c>
      <c r="F87" s="53">
        <v>50</v>
      </c>
      <c r="G87" s="54">
        <v>26</v>
      </c>
      <c r="H87" s="57" t="s">
        <v>40</v>
      </c>
      <c r="I87" s="49"/>
      <c r="J87" s="49"/>
      <c r="K87" s="50">
        <f t="shared" si="4"/>
        <v>0</v>
      </c>
      <c r="L87" s="50">
        <f t="shared" si="5"/>
        <v>0</v>
      </c>
    </row>
    <row r="88" spans="1:12" ht="50" customHeight="1">
      <c r="A88" s="275"/>
      <c r="B88" s="275"/>
      <c r="C88" s="52">
        <v>4</v>
      </c>
      <c r="D88" s="52">
        <v>8</v>
      </c>
      <c r="E88" s="52" t="s">
        <v>39</v>
      </c>
      <c r="F88" s="53">
        <v>200</v>
      </c>
      <c r="G88" s="54">
        <v>2</v>
      </c>
      <c r="H88" s="48" t="s">
        <v>40</v>
      </c>
      <c r="I88" s="49"/>
      <c r="J88" s="49"/>
      <c r="K88" s="50">
        <f t="shared" si="4"/>
        <v>0</v>
      </c>
      <c r="L88" s="50">
        <f t="shared" si="5"/>
        <v>0</v>
      </c>
    </row>
    <row r="89" spans="1:12" ht="50" customHeight="1">
      <c r="A89" s="275"/>
      <c r="B89" s="275"/>
      <c r="C89" s="52">
        <v>4</v>
      </c>
      <c r="D89" s="52">
        <v>16</v>
      </c>
      <c r="E89" s="52" t="s">
        <v>39</v>
      </c>
      <c r="F89" s="53">
        <v>50</v>
      </c>
      <c r="G89" s="54">
        <v>21</v>
      </c>
      <c r="H89" s="57" t="s">
        <v>40</v>
      </c>
      <c r="I89" s="49"/>
      <c r="J89" s="49"/>
      <c r="K89" s="50">
        <f t="shared" si="4"/>
        <v>0</v>
      </c>
      <c r="L89" s="50">
        <f t="shared" si="5"/>
        <v>0</v>
      </c>
    </row>
    <row r="90" spans="1:12" ht="50" customHeight="1">
      <c r="A90" s="275"/>
      <c r="B90" s="275"/>
      <c r="C90" s="52">
        <v>8</v>
      </c>
      <c r="D90" s="52">
        <v>8</v>
      </c>
      <c r="E90" s="52" t="s">
        <v>39</v>
      </c>
      <c r="F90" s="53">
        <v>50</v>
      </c>
      <c r="G90" s="54">
        <v>3</v>
      </c>
      <c r="H90" s="48" t="s">
        <v>40</v>
      </c>
      <c r="I90" s="49"/>
      <c r="J90" s="49"/>
      <c r="K90" s="50">
        <f t="shared" si="4"/>
        <v>0</v>
      </c>
      <c r="L90" s="50">
        <f t="shared" si="5"/>
        <v>0</v>
      </c>
    </row>
    <row r="91" spans="1:12" ht="50" customHeight="1">
      <c r="A91" s="275"/>
      <c r="B91" s="275"/>
      <c r="C91" s="52">
        <v>8</v>
      </c>
      <c r="D91" s="52">
        <v>32</v>
      </c>
      <c r="E91" s="52" t="s">
        <v>39</v>
      </c>
      <c r="F91" s="53">
        <v>50</v>
      </c>
      <c r="G91" s="54">
        <v>3</v>
      </c>
      <c r="H91" s="57" t="s">
        <v>40</v>
      </c>
      <c r="I91" s="49"/>
      <c r="J91" s="49"/>
      <c r="K91" s="50">
        <f t="shared" si="4"/>
        <v>0</v>
      </c>
      <c r="L91" s="50">
        <f t="shared" si="5"/>
        <v>0</v>
      </c>
    </row>
    <row r="92" spans="1:12" ht="50" customHeight="1">
      <c r="A92" s="275"/>
      <c r="B92" s="275"/>
      <c r="C92" s="52">
        <v>8</v>
      </c>
      <c r="D92" s="52">
        <v>16</v>
      </c>
      <c r="E92" s="52" t="s">
        <v>39</v>
      </c>
      <c r="F92" s="53">
        <v>100</v>
      </c>
      <c r="G92" s="54">
        <v>6</v>
      </c>
      <c r="H92" s="48" t="s">
        <v>40</v>
      </c>
      <c r="I92" s="49"/>
      <c r="J92" s="49"/>
      <c r="K92" s="50">
        <f t="shared" si="4"/>
        <v>0</v>
      </c>
      <c r="L92" s="50">
        <f t="shared" si="5"/>
        <v>0</v>
      </c>
    </row>
    <row r="93" spans="1:12" ht="50" customHeight="1">
      <c r="A93" s="275"/>
      <c r="B93" s="275"/>
      <c r="C93" s="52">
        <v>8</v>
      </c>
      <c r="D93" s="52">
        <v>16</v>
      </c>
      <c r="E93" s="52" t="s">
        <v>39</v>
      </c>
      <c r="F93" s="53">
        <v>50</v>
      </c>
      <c r="G93" s="54">
        <v>10</v>
      </c>
      <c r="H93" s="57" t="s">
        <v>40</v>
      </c>
      <c r="I93" s="49"/>
      <c r="J93" s="49"/>
      <c r="K93" s="50">
        <f t="shared" si="4"/>
        <v>0</v>
      </c>
      <c r="L93" s="50">
        <f t="shared" si="5"/>
        <v>0</v>
      </c>
    </row>
    <row r="94" spans="1:12" ht="50" customHeight="1">
      <c r="A94" s="275"/>
      <c r="B94" s="275"/>
      <c r="C94" s="52">
        <v>16</v>
      </c>
      <c r="D94" s="52">
        <v>64</v>
      </c>
      <c r="E94" s="52" t="s">
        <v>39</v>
      </c>
      <c r="F94" s="53">
        <v>50</v>
      </c>
      <c r="G94" s="54">
        <v>6</v>
      </c>
      <c r="H94" s="57" t="s">
        <v>40</v>
      </c>
      <c r="I94" s="49"/>
      <c r="J94" s="49"/>
      <c r="K94" s="50">
        <f t="shared" si="4"/>
        <v>0</v>
      </c>
      <c r="L94" s="50">
        <f t="shared" si="5"/>
        <v>0</v>
      </c>
    </row>
    <row r="95" spans="1:12" ht="50" customHeight="1">
      <c r="A95" s="275"/>
      <c r="B95" s="275"/>
      <c r="C95" s="52">
        <v>16</v>
      </c>
      <c r="D95" s="52">
        <v>32</v>
      </c>
      <c r="E95" s="52" t="s">
        <v>39</v>
      </c>
      <c r="F95" s="53">
        <v>100</v>
      </c>
      <c r="G95" s="54">
        <v>26</v>
      </c>
      <c r="H95" s="48" t="s">
        <v>40</v>
      </c>
      <c r="I95" s="49"/>
      <c r="J95" s="49"/>
      <c r="K95" s="50">
        <f t="shared" si="4"/>
        <v>0</v>
      </c>
      <c r="L95" s="50">
        <f t="shared" si="5"/>
        <v>0</v>
      </c>
    </row>
    <row r="96" spans="1:12" ht="50" customHeight="1">
      <c r="A96" s="275"/>
      <c r="B96" s="275"/>
      <c r="C96" s="52">
        <v>16</v>
      </c>
      <c r="D96" s="52">
        <v>32</v>
      </c>
      <c r="E96" s="52" t="s">
        <v>39</v>
      </c>
      <c r="F96" s="53">
        <v>50</v>
      </c>
      <c r="G96" s="54">
        <v>4</v>
      </c>
      <c r="H96" s="48" t="s">
        <v>40</v>
      </c>
      <c r="I96" s="49"/>
      <c r="J96" s="49"/>
      <c r="K96" s="50">
        <f t="shared" si="4"/>
        <v>0</v>
      </c>
      <c r="L96" s="50">
        <f t="shared" si="5"/>
        <v>0</v>
      </c>
    </row>
    <row r="97" spans="1:12" ht="50" customHeight="1">
      <c r="A97" s="275"/>
      <c r="B97" s="275"/>
      <c r="C97" s="52">
        <v>24</v>
      </c>
      <c r="D97" s="52">
        <v>48</v>
      </c>
      <c r="E97" s="52" t="s">
        <v>39</v>
      </c>
      <c r="F97" s="53">
        <v>50</v>
      </c>
      <c r="G97" s="54">
        <v>13</v>
      </c>
      <c r="H97" s="48" t="s">
        <v>40</v>
      </c>
      <c r="I97" s="49"/>
      <c r="J97" s="49"/>
      <c r="K97" s="50">
        <f t="shared" si="4"/>
        <v>0</v>
      </c>
      <c r="L97" s="50">
        <f t="shared" si="5"/>
        <v>0</v>
      </c>
    </row>
    <row r="98" spans="1:12" ht="50" customHeight="1">
      <c r="A98" s="275"/>
      <c r="B98" s="275"/>
      <c r="C98" s="52">
        <v>24</v>
      </c>
      <c r="D98" s="52">
        <v>48</v>
      </c>
      <c r="E98" s="52" t="s">
        <v>39</v>
      </c>
      <c r="F98" s="53">
        <v>60</v>
      </c>
      <c r="G98" s="54">
        <v>20</v>
      </c>
      <c r="H98" s="57" t="s">
        <v>43</v>
      </c>
      <c r="I98" s="49"/>
      <c r="J98" s="49"/>
      <c r="K98" s="50">
        <f t="shared" si="4"/>
        <v>0</v>
      </c>
      <c r="L98" s="50">
        <f t="shared" si="5"/>
        <v>0</v>
      </c>
    </row>
    <row r="99" spans="1:12" ht="50" customHeight="1">
      <c r="A99" s="275"/>
      <c r="B99" s="275"/>
      <c r="C99" s="52">
        <v>24</v>
      </c>
      <c r="D99" s="52">
        <v>48</v>
      </c>
      <c r="E99" s="52" t="s">
        <v>39</v>
      </c>
      <c r="F99" s="53">
        <v>160</v>
      </c>
      <c r="G99" s="54">
        <v>3</v>
      </c>
      <c r="H99" s="57" t="s">
        <v>43</v>
      </c>
      <c r="I99" s="49"/>
      <c r="J99" s="49"/>
      <c r="K99" s="50">
        <f t="shared" si="4"/>
        <v>0</v>
      </c>
      <c r="L99" s="50">
        <f t="shared" si="5"/>
        <v>0</v>
      </c>
    </row>
    <row r="100" spans="1:12" ht="50" customHeight="1">
      <c r="A100" s="275"/>
      <c r="B100" s="275"/>
      <c r="C100" s="52">
        <v>8</v>
      </c>
      <c r="D100" s="52">
        <v>32</v>
      </c>
      <c r="E100" s="58" t="s">
        <v>44</v>
      </c>
      <c r="F100" s="53">
        <v>200</v>
      </c>
      <c r="G100" s="54">
        <v>15</v>
      </c>
      <c r="H100" s="48" t="s">
        <v>40</v>
      </c>
      <c r="I100" s="49"/>
      <c r="J100" s="49"/>
      <c r="K100" s="50">
        <f t="shared" ref="K100:K131" si="6">I100*J100</f>
        <v>0</v>
      </c>
      <c r="L100" s="50">
        <f t="shared" ref="L100:L131" si="7">G100*K100*12</f>
        <v>0</v>
      </c>
    </row>
    <row r="101" spans="1:12" ht="50" customHeight="1">
      <c r="A101" s="275"/>
      <c r="B101" s="275"/>
      <c r="C101" s="52">
        <v>20</v>
      </c>
      <c r="D101" s="52">
        <v>80</v>
      </c>
      <c r="E101" s="58" t="s">
        <v>45</v>
      </c>
      <c r="F101" s="53">
        <v>200</v>
      </c>
      <c r="G101" s="54">
        <v>6</v>
      </c>
      <c r="H101" s="48" t="s">
        <v>40</v>
      </c>
      <c r="I101" s="49"/>
      <c r="J101" s="49"/>
      <c r="K101" s="50">
        <f t="shared" si="6"/>
        <v>0</v>
      </c>
      <c r="L101" s="50">
        <f t="shared" si="7"/>
        <v>0</v>
      </c>
    </row>
    <row r="102" spans="1:12" ht="50" customHeight="1">
      <c r="A102" s="275"/>
      <c r="B102" s="275"/>
      <c r="C102" s="52">
        <v>32</v>
      </c>
      <c r="D102" s="52">
        <v>128</v>
      </c>
      <c r="E102" s="58" t="s">
        <v>44</v>
      </c>
      <c r="F102" s="53">
        <v>200</v>
      </c>
      <c r="G102" s="54">
        <v>6</v>
      </c>
      <c r="H102" s="48" t="s">
        <v>40</v>
      </c>
      <c r="I102" s="49"/>
      <c r="J102" s="49"/>
      <c r="K102" s="50">
        <f t="shared" si="6"/>
        <v>0</v>
      </c>
      <c r="L102" s="50">
        <f t="shared" si="7"/>
        <v>0</v>
      </c>
    </row>
    <row r="103" spans="1:12" ht="50" customHeight="1">
      <c r="A103" s="275"/>
      <c r="B103" s="275"/>
      <c r="C103" s="52">
        <v>4</v>
      </c>
      <c r="D103" s="52">
        <v>8</v>
      </c>
      <c r="E103" s="52" t="s">
        <v>39</v>
      </c>
      <c r="F103" s="53">
        <v>50</v>
      </c>
      <c r="G103" s="54">
        <v>1</v>
      </c>
      <c r="H103" s="48" t="s">
        <v>46</v>
      </c>
      <c r="I103" s="49"/>
      <c r="J103" s="49"/>
      <c r="K103" s="50">
        <f t="shared" si="6"/>
        <v>0</v>
      </c>
      <c r="L103" s="50">
        <f t="shared" si="7"/>
        <v>0</v>
      </c>
    </row>
    <row r="104" spans="1:12" ht="50" customHeight="1">
      <c r="A104" s="275"/>
      <c r="B104" s="275"/>
      <c r="C104" s="52">
        <v>4</v>
      </c>
      <c r="D104" s="52">
        <v>16</v>
      </c>
      <c r="E104" s="52" t="s">
        <v>39</v>
      </c>
      <c r="F104" s="53">
        <v>50</v>
      </c>
      <c r="G104" s="54">
        <v>1</v>
      </c>
      <c r="H104" s="48" t="s">
        <v>46</v>
      </c>
      <c r="I104" s="49"/>
      <c r="J104" s="49"/>
      <c r="K104" s="50">
        <f t="shared" si="6"/>
        <v>0</v>
      </c>
      <c r="L104" s="50">
        <f t="shared" si="7"/>
        <v>0</v>
      </c>
    </row>
    <row r="105" spans="1:12" ht="50" customHeight="1">
      <c r="A105" s="275"/>
      <c r="B105" s="275"/>
      <c r="C105" s="52">
        <v>8</v>
      </c>
      <c r="D105" s="52">
        <v>32</v>
      </c>
      <c r="E105" s="52" t="s">
        <v>39</v>
      </c>
      <c r="F105" s="53">
        <v>50</v>
      </c>
      <c r="G105" s="54">
        <v>3</v>
      </c>
      <c r="H105" s="48" t="s">
        <v>46</v>
      </c>
      <c r="I105" s="49"/>
      <c r="J105" s="49"/>
      <c r="K105" s="50">
        <f t="shared" si="6"/>
        <v>0</v>
      </c>
      <c r="L105" s="50">
        <f t="shared" si="7"/>
        <v>0</v>
      </c>
    </row>
    <row r="106" spans="1:12" ht="50" customHeight="1">
      <c r="A106" s="275"/>
      <c r="B106" s="275"/>
      <c r="C106" s="52">
        <v>16</v>
      </c>
      <c r="D106" s="52">
        <v>32</v>
      </c>
      <c r="E106" s="52" t="s">
        <v>39</v>
      </c>
      <c r="F106" s="53">
        <v>50</v>
      </c>
      <c r="G106" s="54">
        <v>1</v>
      </c>
      <c r="H106" s="48" t="s">
        <v>47</v>
      </c>
      <c r="I106" s="49"/>
      <c r="J106" s="49"/>
      <c r="K106" s="50">
        <f t="shared" si="6"/>
        <v>0</v>
      </c>
      <c r="L106" s="50">
        <f t="shared" si="7"/>
        <v>0</v>
      </c>
    </row>
    <row r="107" spans="1:12" ht="50" customHeight="1">
      <c r="A107" s="275"/>
      <c r="B107" s="275"/>
      <c r="C107" s="45">
        <v>16</v>
      </c>
      <c r="D107" s="45">
        <v>64</v>
      </c>
      <c r="E107" s="52" t="s">
        <v>39</v>
      </c>
      <c r="F107" s="46">
        <v>160</v>
      </c>
      <c r="G107" s="47">
        <v>7</v>
      </c>
      <c r="H107" s="57" t="s">
        <v>47</v>
      </c>
      <c r="I107" s="49"/>
      <c r="J107" s="49"/>
      <c r="K107" s="50">
        <f t="shared" si="6"/>
        <v>0</v>
      </c>
      <c r="L107" s="50">
        <f t="shared" si="7"/>
        <v>0</v>
      </c>
    </row>
    <row r="108" spans="1:12" ht="50" customHeight="1">
      <c r="A108" s="275"/>
      <c r="B108" s="275"/>
      <c r="C108" s="45">
        <v>4</v>
      </c>
      <c r="D108" s="45">
        <v>8</v>
      </c>
      <c r="E108" s="52" t="s">
        <v>39</v>
      </c>
      <c r="F108" s="46">
        <v>100</v>
      </c>
      <c r="G108" s="47">
        <v>10</v>
      </c>
      <c r="H108" s="57" t="s">
        <v>48</v>
      </c>
      <c r="I108" s="49"/>
      <c r="J108" s="49"/>
      <c r="K108" s="50">
        <f t="shared" si="6"/>
        <v>0</v>
      </c>
      <c r="L108" s="50">
        <f t="shared" si="7"/>
        <v>0</v>
      </c>
    </row>
    <row r="109" spans="1:12" ht="50" customHeight="1">
      <c r="A109" s="275"/>
      <c r="B109" s="275"/>
      <c r="C109" s="45">
        <v>4</v>
      </c>
      <c r="D109" s="45">
        <v>8</v>
      </c>
      <c r="E109" s="52" t="s">
        <v>39</v>
      </c>
      <c r="F109" s="46">
        <v>40</v>
      </c>
      <c r="G109" s="47">
        <v>10</v>
      </c>
      <c r="H109" s="57" t="s">
        <v>48</v>
      </c>
      <c r="I109" s="49"/>
      <c r="J109" s="49"/>
      <c r="K109" s="50">
        <f t="shared" si="6"/>
        <v>0</v>
      </c>
      <c r="L109" s="50">
        <f t="shared" si="7"/>
        <v>0</v>
      </c>
    </row>
    <row r="110" spans="1:12" ht="50" customHeight="1">
      <c r="A110" s="278"/>
      <c r="B110" s="278"/>
      <c r="C110" s="39">
        <v>4</v>
      </c>
      <c r="D110" s="39">
        <v>8</v>
      </c>
      <c r="E110" s="39" t="s">
        <v>39</v>
      </c>
      <c r="F110" s="39">
        <v>100</v>
      </c>
      <c r="G110" s="39">
        <v>10</v>
      </c>
      <c r="H110" s="59" t="s">
        <v>49</v>
      </c>
      <c r="I110" s="60"/>
      <c r="J110" s="60"/>
      <c r="K110" s="50">
        <f t="shared" si="6"/>
        <v>0</v>
      </c>
      <c r="L110" s="50">
        <f t="shared" si="7"/>
        <v>0</v>
      </c>
    </row>
    <row r="111" spans="1:12" ht="50" customHeight="1">
      <c r="A111" s="278"/>
      <c r="B111" s="278"/>
      <c r="C111" s="39">
        <v>8</v>
      </c>
      <c r="D111" s="39">
        <v>16</v>
      </c>
      <c r="E111" s="39" t="s">
        <v>39</v>
      </c>
      <c r="F111" s="39">
        <v>100</v>
      </c>
      <c r="G111" s="39">
        <v>10</v>
      </c>
      <c r="H111" s="59" t="s">
        <v>49</v>
      </c>
      <c r="I111" s="60"/>
      <c r="J111" s="60"/>
      <c r="K111" s="50">
        <f t="shared" si="6"/>
        <v>0</v>
      </c>
      <c r="L111" s="50">
        <f t="shared" si="7"/>
        <v>0</v>
      </c>
    </row>
    <row r="112" spans="1:12" ht="50" customHeight="1">
      <c r="A112" s="275"/>
      <c r="B112" s="276"/>
      <c r="C112" s="61">
        <v>128</v>
      </c>
      <c r="D112" s="61">
        <v>384</v>
      </c>
      <c r="E112" s="62" t="s">
        <v>50</v>
      </c>
      <c r="F112" s="63">
        <v>200</v>
      </c>
      <c r="G112" s="64">
        <v>2</v>
      </c>
      <c r="H112" s="56" t="s">
        <v>40</v>
      </c>
      <c r="I112" s="65"/>
      <c r="J112" s="49"/>
      <c r="K112" s="50">
        <f t="shared" si="6"/>
        <v>0</v>
      </c>
      <c r="L112" s="50">
        <f t="shared" si="7"/>
        <v>0</v>
      </c>
    </row>
    <row r="113" spans="1:12" ht="30" customHeight="1">
      <c r="A113" s="275"/>
      <c r="B113" s="274" t="s">
        <v>51</v>
      </c>
      <c r="C113" s="52">
        <v>4</v>
      </c>
      <c r="D113" s="52">
        <v>16</v>
      </c>
      <c r="E113" s="52" t="s">
        <v>52</v>
      </c>
      <c r="F113" s="53">
        <v>100</v>
      </c>
      <c r="G113" s="66">
        <v>4</v>
      </c>
      <c r="H113" s="67" t="s">
        <v>53</v>
      </c>
      <c r="I113" s="49"/>
      <c r="J113" s="49"/>
      <c r="K113" s="50">
        <f t="shared" si="6"/>
        <v>0</v>
      </c>
      <c r="L113" s="50">
        <f t="shared" si="7"/>
        <v>0</v>
      </c>
    </row>
    <row r="114" spans="1:12" ht="30" customHeight="1">
      <c r="A114" s="275"/>
      <c r="B114" s="275"/>
      <c r="C114" s="52">
        <v>4</v>
      </c>
      <c r="D114" s="52">
        <v>16</v>
      </c>
      <c r="E114" s="52" t="s">
        <v>52</v>
      </c>
      <c r="F114" s="53">
        <v>100</v>
      </c>
      <c r="G114" s="66">
        <v>2</v>
      </c>
      <c r="H114" s="67" t="s">
        <v>53</v>
      </c>
      <c r="I114" s="49"/>
      <c r="J114" s="49"/>
      <c r="K114" s="50">
        <f t="shared" si="6"/>
        <v>0</v>
      </c>
      <c r="L114" s="50">
        <f t="shared" si="7"/>
        <v>0</v>
      </c>
    </row>
    <row r="115" spans="1:12" ht="30" customHeight="1">
      <c r="A115" s="275"/>
      <c r="B115" s="275"/>
      <c r="C115" s="52">
        <v>4</v>
      </c>
      <c r="D115" s="52">
        <v>8</v>
      </c>
      <c r="E115" s="52" t="s">
        <v>52</v>
      </c>
      <c r="F115" s="53">
        <v>50</v>
      </c>
      <c r="G115" s="54">
        <v>1</v>
      </c>
      <c r="H115" s="67" t="s">
        <v>53</v>
      </c>
      <c r="I115" s="49"/>
      <c r="J115" s="49"/>
      <c r="K115" s="50">
        <f t="shared" si="6"/>
        <v>0</v>
      </c>
      <c r="L115" s="50">
        <f t="shared" si="7"/>
        <v>0</v>
      </c>
    </row>
    <row r="116" spans="1:12" ht="35.25" customHeight="1">
      <c r="A116" s="276"/>
      <c r="B116" s="276"/>
      <c r="C116" s="52">
        <v>4</v>
      </c>
      <c r="D116" s="52">
        <v>8</v>
      </c>
      <c r="E116" s="52" t="s">
        <v>52</v>
      </c>
      <c r="F116" s="53">
        <v>100</v>
      </c>
      <c r="G116" s="54">
        <v>6</v>
      </c>
      <c r="H116" s="67" t="s">
        <v>53</v>
      </c>
      <c r="I116" s="51"/>
      <c r="J116" s="51"/>
      <c r="K116" s="50">
        <f t="shared" si="6"/>
        <v>0</v>
      </c>
      <c r="L116" s="50">
        <f t="shared" si="7"/>
        <v>0</v>
      </c>
    </row>
    <row r="117" spans="1:12" ht="53" customHeight="1">
      <c r="A117" s="266" t="s">
        <v>54</v>
      </c>
      <c r="B117" s="267"/>
      <c r="C117" s="267"/>
      <c r="D117" s="267"/>
      <c r="E117" s="267"/>
      <c r="F117" s="267"/>
      <c r="G117" s="268"/>
      <c r="H117" s="267"/>
      <c r="I117" s="267"/>
      <c r="J117" s="267"/>
      <c r="K117" s="267"/>
      <c r="L117" s="68">
        <f>SUM(L4:L116)</f>
        <v>0</v>
      </c>
    </row>
    <row r="121" spans="1:12">
      <c r="H121" s="69"/>
    </row>
  </sheetData>
  <autoFilter ref="J1:J117" xr:uid="{00000000-0009-0000-0000-000001000000}"/>
  <mergeCells count="14">
    <mergeCell ref="A1:L1"/>
    <mergeCell ref="C2:F2"/>
    <mergeCell ref="A117:K117"/>
    <mergeCell ref="A2:A3"/>
    <mergeCell ref="B2:B3"/>
    <mergeCell ref="G2:G3"/>
    <mergeCell ref="H2:H3"/>
    <mergeCell ref="I2:I3"/>
    <mergeCell ref="J2:J3"/>
    <mergeCell ref="K2:K3"/>
    <mergeCell ref="L2:L3"/>
    <mergeCell ref="B113:B116"/>
    <mergeCell ref="A4:A116"/>
    <mergeCell ref="B4:B112"/>
  </mergeCells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02-数据库 单项报价单"/>
  <dimension ref="A1:W98"/>
  <sheetViews>
    <sheetView zoomScale="80" zoomScaleNormal="80" workbookViewId="0">
      <pane ySplit="3" topLeftCell="A4" activePane="bottomLeft" state="frozen"/>
      <selection pane="bottomLeft"/>
    </sheetView>
  </sheetViews>
  <sheetFormatPr baseColWidth="10" defaultColWidth="10.33203125" defaultRowHeight="14"/>
  <cols>
    <col min="1" max="1" width="15.5" style="239" customWidth="1"/>
    <col min="2" max="2" width="23.6640625" style="239" customWidth="1"/>
    <col min="3" max="3" width="17.1640625" style="240" customWidth="1"/>
    <col min="4" max="4" width="12.83203125" style="240" customWidth="1"/>
    <col min="5" max="5" width="11.33203125" style="240" customWidth="1"/>
    <col min="6" max="6" width="32" style="240" customWidth="1"/>
    <col min="7" max="7" width="23.6640625" style="241" customWidth="1"/>
    <col min="8" max="8" width="25.1640625" style="240" customWidth="1"/>
    <col min="9" max="9" width="45.1640625" style="240" customWidth="1"/>
    <col min="10" max="11" width="22.6640625" style="239" customWidth="1"/>
    <col min="12" max="13" width="22.6640625" style="242" customWidth="1"/>
    <col min="14" max="23" width="10.33203125" style="237"/>
  </cols>
  <sheetData>
    <row r="1" spans="1:23" ht="31" customHeight="1">
      <c r="A1" s="188"/>
      <c r="B1" s="280" t="s">
        <v>177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23" ht="34" customHeight="1">
      <c r="A2" s="280" t="s">
        <v>1</v>
      </c>
      <c r="B2" s="280" t="s">
        <v>2</v>
      </c>
      <c r="C2" s="280" t="s">
        <v>3</v>
      </c>
      <c r="D2" s="259"/>
      <c r="E2" s="259"/>
      <c r="F2" s="259"/>
      <c r="G2" s="259"/>
      <c r="H2" s="280" t="s">
        <v>4</v>
      </c>
      <c r="I2" s="280" t="s">
        <v>5</v>
      </c>
      <c r="J2" s="287" t="s">
        <v>6</v>
      </c>
      <c r="K2" s="279" t="s">
        <v>7</v>
      </c>
      <c r="L2" s="279" t="s">
        <v>8</v>
      </c>
      <c r="M2" s="279" t="s">
        <v>9</v>
      </c>
    </row>
    <row r="3" spans="1:23" ht="108" customHeight="1">
      <c r="A3" s="259"/>
      <c r="B3" s="259"/>
      <c r="C3" s="189" t="s">
        <v>178</v>
      </c>
      <c r="D3" s="189" t="s">
        <v>34</v>
      </c>
      <c r="E3" s="190" t="s">
        <v>179</v>
      </c>
      <c r="F3" s="189" t="s">
        <v>180</v>
      </c>
      <c r="G3" s="190" t="s">
        <v>181</v>
      </c>
      <c r="H3" s="259"/>
      <c r="I3" s="259"/>
      <c r="J3" s="271"/>
      <c r="K3" s="273"/>
      <c r="L3" s="273"/>
      <c r="M3" s="273"/>
    </row>
    <row r="4" spans="1:23" s="392" customFormat="1" ht="32">
      <c r="A4" s="283" t="s">
        <v>120</v>
      </c>
      <c r="B4" s="384" t="s">
        <v>121</v>
      </c>
      <c r="C4" s="385">
        <v>16</v>
      </c>
      <c r="D4" s="386">
        <v>32</v>
      </c>
      <c r="E4" s="386">
        <v>1000</v>
      </c>
      <c r="F4" s="385" t="s">
        <v>182</v>
      </c>
      <c r="G4" s="387" t="s">
        <v>183</v>
      </c>
      <c r="H4" s="386">
        <v>10</v>
      </c>
      <c r="I4" s="386" t="s">
        <v>13</v>
      </c>
      <c r="J4" s="388"/>
      <c r="K4" s="389"/>
      <c r="L4" s="390">
        <f t="shared" ref="L4:L35" si="0">J4*K4</f>
        <v>0</v>
      </c>
      <c r="M4" s="390">
        <f t="shared" ref="M4:M35" si="1">L4*H4*12</f>
        <v>0</v>
      </c>
      <c r="N4" s="391"/>
      <c r="O4" s="391"/>
      <c r="P4" s="391"/>
      <c r="Q4" s="391"/>
      <c r="R4" s="391"/>
      <c r="S4" s="391"/>
      <c r="T4" s="391"/>
      <c r="U4" s="391"/>
      <c r="V4" s="391"/>
      <c r="W4" s="391"/>
    </row>
    <row r="5" spans="1:23" s="392" customFormat="1" ht="32">
      <c r="A5" s="288"/>
      <c r="B5" s="393"/>
      <c r="C5" s="385">
        <v>16</v>
      </c>
      <c r="D5" s="386">
        <v>32</v>
      </c>
      <c r="E5" s="386">
        <v>200</v>
      </c>
      <c r="F5" s="386" t="s">
        <v>182</v>
      </c>
      <c r="G5" s="387" t="s">
        <v>183</v>
      </c>
      <c r="H5" s="386">
        <v>2</v>
      </c>
      <c r="I5" s="386" t="s">
        <v>13</v>
      </c>
      <c r="J5" s="388"/>
      <c r="K5" s="389"/>
      <c r="L5" s="390">
        <f t="shared" si="0"/>
        <v>0</v>
      </c>
      <c r="M5" s="390">
        <f t="shared" si="1"/>
        <v>0</v>
      </c>
      <c r="N5" s="391"/>
      <c r="O5" s="391"/>
      <c r="P5" s="391"/>
      <c r="Q5" s="391"/>
      <c r="R5" s="391"/>
      <c r="S5" s="391"/>
      <c r="T5" s="391"/>
      <c r="U5" s="391"/>
      <c r="V5" s="391"/>
      <c r="W5" s="391"/>
    </row>
    <row r="6" spans="1:23" s="392" customFormat="1" ht="32">
      <c r="A6" s="288"/>
      <c r="B6" s="393"/>
      <c r="C6" s="385">
        <v>16</v>
      </c>
      <c r="D6" s="386">
        <v>32</v>
      </c>
      <c r="E6" s="386">
        <v>500</v>
      </c>
      <c r="F6" s="386" t="s">
        <v>182</v>
      </c>
      <c r="G6" s="387" t="s">
        <v>183</v>
      </c>
      <c r="H6" s="386">
        <v>5</v>
      </c>
      <c r="I6" s="386" t="s">
        <v>13</v>
      </c>
      <c r="J6" s="388"/>
      <c r="K6" s="389"/>
      <c r="L6" s="390">
        <f t="shared" si="0"/>
        <v>0</v>
      </c>
      <c r="M6" s="390">
        <f t="shared" si="1"/>
        <v>0</v>
      </c>
      <c r="N6" s="391"/>
      <c r="O6" s="391"/>
      <c r="P6" s="391"/>
      <c r="Q6" s="391"/>
      <c r="R6" s="391"/>
      <c r="S6" s="391"/>
      <c r="T6" s="391"/>
      <c r="U6" s="391"/>
      <c r="V6" s="391"/>
      <c r="W6" s="391"/>
    </row>
    <row r="7" spans="1:23" s="392" customFormat="1" ht="32">
      <c r="A7" s="288"/>
      <c r="B7" s="393"/>
      <c r="C7" s="385">
        <v>16</v>
      </c>
      <c r="D7" s="386">
        <v>64</v>
      </c>
      <c r="E7" s="386">
        <v>1800</v>
      </c>
      <c r="F7" s="386" t="s">
        <v>184</v>
      </c>
      <c r="G7" s="387" t="s">
        <v>183</v>
      </c>
      <c r="H7" s="386">
        <v>1</v>
      </c>
      <c r="I7" s="386" t="s">
        <v>13</v>
      </c>
      <c r="J7" s="388"/>
      <c r="K7" s="389"/>
      <c r="L7" s="390">
        <f t="shared" si="0"/>
        <v>0</v>
      </c>
      <c r="M7" s="390">
        <f t="shared" si="1"/>
        <v>0</v>
      </c>
      <c r="N7" s="391"/>
      <c r="O7" s="391"/>
      <c r="P7" s="391"/>
      <c r="Q7" s="391"/>
      <c r="R7" s="391"/>
      <c r="S7" s="391"/>
      <c r="T7" s="391"/>
      <c r="U7" s="391"/>
      <c r="V7" s="391"/>
      <c r="W7" s="391"/>
    </row>
    <row r="8" spans="1:23" s="392" customFormat="1" ht="32">
      <c r="A8" s="288"/>
      <c r="B8" s="393"/>
      <c r="C8" s="385">
        <v>16</v>
      </c>
      <c r="D8" s="386">
        <v>64</v>
      </c>
      <c r="E8" s="386">
        <v>400</v>
      </c>
      <c r="F8" s="386" t="s">
        <v>182</v>
      </c>
      <c r="G8" s="387" t="s">
        <v>183</v>
      </c>
      <c r="H8" s="386">
        <v>1</v>
      </c>
      <c r="I8" s="386" t="s">
        <v>13</v>
      </c>
      <c r="J8" s="388"/>
      <c r="K8" s="389"/>
      <c r="L8" s="390">
        <f t="shared" si="0"/>
        <v>0</v>
      </c>
      <c r="M8" s="390">
        <f t="shared" si="1"/>
        <v>0</v>
      </c>
      <c r="N8" s="391"/>
      <c r="O8" s="391"/>
      <c r="P8" s="391"/>
      <c r="Q8" s="391"/>
      <c r="R8" s="391"/>
      <c r="S8" s="391"/>
      <c r="T8" s="391"/>
      <c r="U8" s="391"/>
      <c r="V8" s="391"/>
      <c r="W8" s="391"/>
    </row>
    <row r="9" spans="1:23" s="392" customFormat="1" ht="32">
      <c r="A9" s="289"/>
      <c r="B9" s="394"/>
      <c r="C9" s="395">
        <v>1</v>
      </c>
      <c r="D9" s="396">
        <v>2</v>
      </c>
      <c r="E9" s="396">
        <v>25</v>
      </c>
      <c r="F9" s="396" t="s">
        <v>182</v>
      </c>
      <c r="G9" s="397" t="s">
        <v>183</v>
      </c>
      <c r="H9" s="396">
        <v>2</v>
      </c>
      <c r="I9" s="396" t="s">
        <v>13</v>
      </c>
      <c r="J9" s="398"/>
      <c r="K9" s="399"/>
      <c r="L9" s="400">
        <f t="shared" si="0"/>
        <v>0</v>
      </c>
      <c r="M9" s="400">
        <f t="shared" si="1"/>
        <v>0</v>
      </c>
      <c r="N9" s="391"/>
      <c r="O9" s="391"/>
      <c r="P9" s="391"/>
      <c r="Q9" s="391"/>
      <c r="R9" s="391"/>
      <c r="S9" s="391"/>
      <c r="T9" s="391"/>
      <c r="U9" s="391"/>
      <c r="V9" s="391"/>
      <c r="W9" s="391"/>
    </row>
    <row r="10" spans="1:23" s="392" customFormat="1" ht="32">
      <c r="A10" s="289"/>
      <c r="B10" s="394"/>
      <c r="C10" s="395">
        <v>1</v>
      </c>
      <c r="D10" s="396">
        <v>2</v>
      </c>
      <c r="E10" s="396">
        <v>100</v>
      </c>
      <c r="F10" s="396" t="s">
        <v>182</v>
      </c>
      <c r="G10" s="397" t="s">
        <v>183</v>
      </c>
      <c r="H10" s="396">
        <v>1</v>
      </c>
      <c r="I10" s="396" t="s">
        <v>13</v>
      </c>
      <c r="J10" s="398"/>
      <c r="K10" s="399"/>
      <c r="L10" s="400">
        <f t="shared" si="0"/>
        <v>0</v>
      </c>
      <c r="M10" s="400">
        <f t="shared" si="1"/>
        <v>0</v>
      </c>
      <c r="N10" s="391"/>
      <c r="O10" s="391"/>
      <c r="P10" s="391"/>
      <c r="Q10" s="391"/>
      <c r="R10" s="391"/>
      <c r="S10" s="391"/>
      <c r="T10" s="391"/>
      <c r="U10" s="391"/>
      <c r="V10" s="391"/>
      <c r="W10" s="391"/>
    </row>
    <row r="11" spans="1:23" s="392" customFormat="1" ht="32">
      <c r="A11" s="289"/>
      <c r="B11" s="394"/>
      <c r="C11" s="395">
        <v>1</v>
      </c>
      <c r="D11" s="396">
        <v>2</v>
      </c>
      <c r="E11" s="396">
        <v>200</v>
      </c>
      <c r="F11" s="396" t="s">
        <v>182</v>
      </c>
      <c r="G11" s="397" t="s">
        <v>183</v>
      </c>
      <c r="H11" s="396">
        <v>2</v>
      </c>
      <c r="I11" s="396" t="s">
        <v>13</v>
      </c>
      <c r="J11" s="398"/>
      <c r="K11" s="399"/>
      <c r="L11" s="400">
        <f t="shared" si="0"/>
        <v>0</v>
      </c>
      <c r="M11" s="400">
        <f t="shared" si="1"/>
        <v>0</v>
      </c>
      <c r="N11" s="391"/>
      <c r="O11" s="391"/>
      <c r="P11" s="391"/>
      <c r="Q11" s="391"/>
      <c r="R11" s="391"/>
      <c r="S11" s="391"/>
      <c r="T11" s="391"/>
      <c r="U11" s="391"/>
      <c r="V11" s="391"/>
      <c r="W11" s="391"/>
    </row>
    <row r="12" spans="1:23" s="392" customFormat="1" ht="32">
      <c r="A12" s="288"/>
      <c r="B12" s="393"/>
      <c r="C12" s="385">
        <v>2</v>
      </c>
      <c r="D12" s="386">
        <v>4</v>
      </c>
      <c r="E12" s="386">
        <v>50</v>
      </c>
      <c r="F12" s="386" t="s">
        <v>182</v>
      </c>
      <c r="G12" s="387" t="s">
        <v>183</v>
      </c>
      <c r="H12" s="386">
        <v>12</v>
      </c>
      <c r="I12" s="386" t="s">
        <v>13</v>
      </c>
      <c r="J12" s="388"/>
      <c r="K12" s="389"/>
      <c r="L12" s="390">
        <f t="shared" si="0"/>
        <v>0</v>
      </c>
      <c r="M12" s="390">
        <f t="shared" si="1"/>
        <v>0</v>
      </c>
      <c r="N12" s="391"/>
      <c r="O12" s="391"/>
      <c r="P12" s="391"/>
      <c r="Q12" s="391"/>
      <c r="R12" s="391"/>
      <c r="S12" s="391"/>
      <c r="T12" s="391"/>
      <c r="U12" s="391"/>
      <c r="V12" s="391"/>
      <c r="W12" s="391"/>
    </row>
    <row r="13" spans="1:23" s="392" customFormat="1" ht="32">
      <c r="A13" s="288"/>
      <c r="B13" s="393"/>
      <c r="C13" s="385">
        <v>2</v>
      </c>
      <c r="D13" s="386">
        <v>4</v>
      </c>
      <c r="E13" s="386">
        <v>100</v>
      </c>
      <c r="F13" s="386" t="s">
        <v>182</v>
      </c>
      <c r="G13" s="387" t="s">
        <v>183</v>
      </c>
      <c r="H13" s="386">
        <v>13</v>
      </c>
      <c r="I13" s="386" t="s">
        <v>13</v>
      </c>
      <c r="J13" s="388"/>
      <c r="K13" s="389"/>
      <c r="L13" s="390">
        <f t="shared" si="0"/>
        <v>0</v>
      </c>
      <c r="M13" s="390">
        <f t="shared" si="1"/>
        <v>0</v>
      </c>
      <c r="N13" s="391"/>
      <c r="O13" s="391"/>
      <c r="P13" s="391"/>
      <c r="Q13" s="391"/>
      <c r="R13" s="391"/>
      <c r="S13" s="391"/>
      <c r="T13" s="391"/>
      <c r="U13" s="391"/>
      <c r="V13" s="391"/>
      <c r="W13" s="391"/>
    </row>
    <row r="14" spans="1:23" s="392" customFormat="1" ht="32">
      <c r="A14" s="289"/>
      <c r="B14" s="394"/>
      <c r="C14" s="395">
        <v>2</v>
      </c>
      <c r="D14" s="396">
        <v>4</v>
      </c>
      <c r="E14" s="396">
        <v>200</v>
      </c>
      <c r="F14" s="396" t="s">
        <v>182</v>
      </c>
      <c r="G14" s="397" t="s">
        <v>183</v>
      </c>
      <c r="H14" s="396">
        <v>1</v>
      </c>
      <c r="I14" s="396" t="s">
        <v>13</v>
      </c>
      <c r="J14" s="398"/>
      <c r="K14" s="399"/>
      <c r="L14" s="400">
        <f t="shared" si="0"/>
        <v>0</v>
      </c>
      <c r="M14" s="400">
        <f t="shared" si="1"/>
        <v>0</v>
      </c>
      <c r="N14" s="401"/>
      <c r="O14" s="401"/>
      <c r="P14" s="401"/>
      <c r="Q14" s="401"/>
      <c r="R14" s="401"/>
      <c r="S14" s="401"/>
      <c r="T14" s="401"/>
      <c r="U14" s="401"/>
      <c r="V14" s="401"/>
      <c r="W14" s="401"/>
    </row>
    <row r="15" spans="1:23" s="392" customFormat="1" ht="32">
      <c r="A15" s="288"/>
      <c r="B15" s="393"/>
      <c r="C15" s="385">
        <v>2</v>
      </c>
      <c r="D15" s="386">
        <v>4</v>
      </c>
      <c r="E15" s="386">
        <v>500</v>
      </c>
      <c r="F15" s="386" t="s">
        <v>182</v>
      </c>
      <c r="G15" s="387" t="s">
        <v>183</v>
      </c>
      <c r="H15" s="386">
        <v>1</v>
      </c>
      <c r="I15" s="386" t="s">
        <v>13</v>
      </c>
      <c r="J15" s="402"/>
      <c r="K15" s="389"/>
      <c r="L15" s="390">
        <f t="shared" si="0"/>
        <v>0</v>
      </c>
      <c r="M15" s="390">
        <f t="shared" si="1"/>
        <v>0</v>
      </c>
      <c r="N15" s="391"/>
      <c r="O15" s="391"/>
      <c r="P15" s="391"/>
      <c r="Q15" s="391"/>
      <c r="R15" s="391"/>
      <c r="S15" s="391"/>
      <c r="T15" s="391"/>
      <c r="U15" s="391"/>
      <c r="V15" s="391"/>
      <c r="W15" s="391"/>
    </row>
    <row r="16" spans="1:23" s="392" customFormat="1" ht="32">
      <c r="A16" s="288"/>
      <c r="B16" s="393"/>
      <c r="C16" s="403">
        <v>4</v>
      </c>
      <c r="D16" s="404">
        <v>8</v>
      </c>
      <c r="E16" s="404">
        <v>100</v>
      </c>
      <c r="F16" s="386" t="s">
        <v>182</v>
      </c>
      <c r="G16" s="387" t="s">
        <v>183</v>
      </c>
      <c r="H16" s="404">
        <v>22</v>
      </c>
      <c r="I16" s="386" t="s">
        <v>13</v>
      </c>
      <c r="J16" s="402"/>
      <c r="K16" s="389"/>
      <c r="L16" s="390">
        <f t="shared" si="0"/>
        <v>0</v>
      </c>
      <c r="M16" s="390">
        <f t="shared" si="1"/>
        <v>0</v>
      </c>
      <c r="N16" s="391"/>
      <c r="O16" s="391"/>
      <c r="P16" s="391"/>
      <c r="Q16" s="391"/>
      <c r="R16" s="391"/>
      <c r="S16" s="391"/>
      <c r="T16" s="391"/>
      <c r="U16" s="391"/>
      <c r="V16" s="391"/>
      <c r="W16" s="391"/>
    </row>
    <row r="17" spans="1:23" s="392" customFormat="1" ht="32">
      <c r="A17" s="288"/>
      <c r="B17" s="393"/>
      <c r="C17" s="403">
        <v>4</v>
      </c>
      <c r="D17" s="404">
        <v>8</v>
      </c>
      <c r="E17" s="404">
        <v>200</v>
      </c>
      <c r="F17" s="386" t="s">
        <v>182</v>
      </c>
      <c r="G17" s="387" t="s">
        <v>183</v>
      </c>
      <c r="H17" s="404">
        <v>10</v>
      </c>
      <c r="I17" s="386" t="s">
        <v>13</v>
      </c>
      <c r="J17" s="402"/>
      <c r="K17" s="389"/>
      <c r="L17" s="390">
        <f t="shared" si="0"/>
        <v>0</v>
      </c>
      <c r="M17" s="390">
        <f t="shared" si="1"/>
        <v>0</v>
      </c>
      <c r="N17" s="391"/>
      <c r="O17" s="391"/>
      <c r="P17" s="391"/>
      <c r="Q17" s="391"/>
      <c r="R17" s="391"/>
      <c r="S17" s="391"/>
      <c r="T17" s="391"/>
      <c r="U17" s="391"/>
      <c r="V17" s="391"/>
      <c r="W17" s="391"/>
    </row>
    <row r="18" spans="1:23" s="392" customFormat="1" ht="32">
      <c r="A18" s="288"/>
      <c r="B18" s="393"/>
      <c r="C18" s="403">
        <v>4</v>
      </c>
      <c r="D18" s="404">
        <v>8</v>
      </c>
      <c r="E18" s="404">
        <v>300</v>
      </c>
      <c r="F18" s="386" t="s">
        <v>182</v>
      </c>
      <c r="G18" s="387" t="s">
        <v>183</v>
      </c>
      <c r="H18" s="404">
        <v>1</v>
      </c>
      <c r="I18" s="386" t="s">
        <v>13</v>
      </c>
      <c r="J18" s="402"/>
      <c r="K18" s="389"/>
      <c r="L18" s="390">
        <f t="shared" si="0"/>
        <v>0</v>
      </c>
      <c r="M18" s="390">
        <f t="shared" si="1"/>
        <v>0</v>
      </c>
      <c r="N18" s="391"/>
      <c r="O18" s="391"/>
      <c r="P18" s="391"/>
      <c r="Q18" s="391"/>
      <c r="R18" s="391"/>
      <c r="S18" s="391"/>
      <c r="T18" s="391"/>
      <c r="U18" s="391"/>
      <c r="V18" s="391"/>
      <c r="W18" s="391"/>
    </row>
    <row r="19" spans="1:23" s="392" customFormat="1" ht="32">
      <c r="A19" s="288"/>
      <c r="B19" s="393"/>
      <c r="C19" s="403">
        <v>4</v>
      </c>
      <c r="D19" s="404">
        <v>8</v>
      </c>
      <c r="E19" s="404">
        <v>500</v>
      </c>
      <c r="F19" s="386" t="s">
        <v>182</v>
      </c>
      <c r="G19" s="387" t="s">
        <v>183</v>
      </c>
      <c r="H19" s="404">
        <v>11</v>
      </c>
      <c r="I19" s="386" t="s">
        <v>13</v>
      </c>
      <c r="J19" s="402"/>
      <c r="K19" s="389"/>
      <c r="L19" s="390">
        <f t="shared" si="0"/>
        <v>0</v>
      </c>
      <c r="M19" s="390">
        <f t="shared" si="1"/>
        <v>0</v>
      </c>
      <c r="N19" s="391"/>
      <c r="O19" s="391"/>
      <c r="P19" s="391"/>
      <c r="Q19" s="391"/>
      <c r="R19" s="391"/>
      <c r="S19" s="391"/>
      <c r="T19" s="391"/>
      <c r="U19" s="391"/>
      <c r="V19" s="391"/>
      <c r="W19" s="391"/>
    </row>
    <row r="20" spans="1:23" s="392" customFormat="1" ht="32">
      <c r="A20" s="288"/>
      <c r="B20" s="393"/>
      <c r="C20" s="403">
        <v>4</v>
      </c>
      <c r="D20" s="404">
        <v>16</v>
      </c>
      <c r="E20" s="404">
        <v>50</v>
      </c>
      <c r="F20" s="386" t="s">
        <v>182</v>
      </c>
      <c r="G20" s="387" t="s">
        <v>183</v>
      </c>
      <c r="H20" s="404">
        <v>1</v>
      </c>
      <c r="I20" s="386" t="s">
        <v>13</v>
      </c>
      <c r="J20" s="402"/>
      <c r="K20" s="389"/>
      <c r="L20" s="390">
        <f t="shared" si="0"/>
        <v>0</v>
      </c>
      <c r="M20" s="390">
        <f t="shared" si="1"/>
        <v>0</v>
      </c>
      <c r="N20" s="391"/>
      <c r="O20" s="391"/>
      <c r="P20" s="391"/>
      <c r="Q20" s="391"/>
      <c r="R20" s="391"/>
      <c r="S20" s="391"/>
      <c r="T20" s="391"/>
      <c r="U20" s="391"/>
      <c r="V20" s="391"/>
      <c r="W20" s="391"/>
    </row>
    <row r="21" spans="1:23" s="392" customFormat="1" ht="32">
      <c r="A21" s="288"/>
      <c r="B21" s="393"/>
      <c r="C21" s="403">
        <v>4</v>
      </c>
      <c r="D21" s="404">
        <v>16</v>
      </c>
      <c r="E21" s="404">
        <v>300</v>
      </c>
      <c r="F21" s="386" t="s">
        <v>182</v>
      </c>
      <c r="G21" s="387" t="s">
        <v>183</v>
      </c>
      <c r="H21" s="404">
        <v>2</v>
      </c>
      <c r="I21" s="386" t="s">
        <v>13</v>
      </c>
      <c r="J21" s="402"/>
      <c r="K21" s="389"/>
      <c r="L21" s="390">
        <f t="shared" si="0"/>
        <v>0</v>
      </c>
      <c r="M21" s="390">
        <f t="shared" si="1"/>
        <v>0</v>
      </c>
      <c r="N21" s="391"/>
      <c r="O21" s="391"/>
      <c r="P21" s="391"/>
      <c r="Q21" s="391"/>
      <c r="R21" s="391"/>
      <c r="S21" s="391"/>
      <c r="T21" s="391"/>
      <c r="U21" s="391"/>
      <c r="V21" s="391"/>
      <c r="W21" s="391"/>
    </row>
    <row r="22" spans="1:23" s="392" customFormat="1" ht="32">
      <c r="A22" s="288"/>
      <c r="B22" s="393"/>
      <c r="C22" s="403">
        <v>4</v>
      </c>
      <c r="D22" s="404">
        <v>8</v>
      </c>
      <c r="E22" s="404">
        <v>50</v>
      </c>
      <c r="F22" s="386" t="s">
        <v>182</v>
      </c>
      <c r="G22" s="387" t="s">
        <v>183</v>
      </c>
      <c r="H22" s="404">
        <v>9</v>
      </c>
      <c r="I22" s="386" t="s">
        <v>13</v>
      </c>
      <c r="J22" s="402"/>
      <c r="K22" s="389"/>
      <c r="L22" s="390">
        <f t="shared" si="0"/>
        <v>0</v>
      </c>
      <c r="M22" s="390">
        <f t="shared" si="1"/>
        <v>0</v>
      </c>
      <c r="N22" s="391"/>
      <c r="O22" s="391"/>
      <c r="P22" s="391"/>
      <c r="Q22" s="391"/>
      <c r="R22" s="391"/>
      <c r="S22" s="391"/>
      <c r="T22" s="391"/>
      <c r="U22" s="391"/>
      <c r="V22" s="391"/>
      <c r="W22" s="391"/>
    </row>
    <row r="23" spans="1:23" s="392" customFormat="1" ht="32">
      <c r="A23" s="288"/>
      <c r="B23" s="393"/>
      <c r="C23" s="403">
        <v>4</v>
      </c>
      <c r="D23" s="404">
        <v>16</v>
      </c>
      <c r="E23" s="404">
        <v>500</v>
      </c>
      <c r="F23" s="386" t="s">
        <v>182</v>
      </c>
      <c r="G23" s="387" t="s">
        <v>183</v>
      </c>
      <c r="H23" s="404">
        <v>3</v>
      </c>
      <c r="I23" s="386" t="s">
        <v>13</v>
      </c>
      <c r="J23" s="402"/>
      <c r="K23" s="389"/>
      <c r="L23" s="390">
        <f t="shared" si="0"/>
        <v>0</v>
      </c>
      <c r="M23" s="390">
        <f t="shared" si="1"/>
        <v>0</v>
      </c>
      <c r="N23" s="391"/>
      <c r="O23" s="391"/>
      <c r="P23" s="391"/>
      <c r="Q23" s="391"/>
      <c r="R23" s="391"/>
      <c r="S23" s="391"/>
      <c r="T23" s="391"/>
      <c r="U23" s="391"/>
      <c r="V23" s="391"/>
      <c r="W23" s="391"/>
    </row>
    <row r="24" spans="1:23" s="392" customFormat="1" ht="32">
      <c r="A24" s="288"/>
      <c r="B24" s="393"/>
      <c r="C24" s="403">
        <v>4</v>
      </c>
      <c r="D24" s="404">
        <v>16</v>
      </c>
      <c r="E24" s="404">
        <v>200</v>
      </c>
      <c r="F24" s="386" t="s">
        <v>182</v>
      </c>
      <c r="G24" s="387" t="s">
        <v>183</v>
      </c>
      <c r="H24" s="404">
        <v>1</v>
      </c>
      <c r="I24" s="386" t="s">
        <v>13</v>
      </c>
      <c r="J24" s="402"/>
      <c r="K24" s="389"/>
      <c r="L24" s="390">
        <f t="shared" si="0"/>
        <v>0</v>
      </c>
      <c r="M24" s="390">
        <f t="shared" si="1"/>
        <v>0</v>
      </c>
      <c r="N24" s="391"/>
      <c r="O24" s="391"/>
      <c r="P24" s="391"/>
      <c r="Q24" s="391"/>
      <c r="R24" s="391"/>
      <c r="S24" s="391"/>
      <c r="T24" s="391"/>
      <c r="U24" s="391"/>
      <c r="V24" s="391"/>
      <c r="W24" s="391"/>
    </row>
    <row r="25" spans="1:23" s="392" customFormat="1" ht="32">
      <c r="A25" s="288"/>
      <c r="B25" s="393"/>
      <c r="C25" s="403">
        <v>4</v>
      </c>
      <c r="D25" s="404">
        <v>16</v>
      </c>
      <c r="E25" s="404">
        <v>100</v>
      </c>
      <c r="F25" s="386" t="s">
        <v>182</v>
      </c>
      <c r="G25" s="387" t="s">
        <v>183</v>
      </c>
      <c r="H25" s="404">
        <v>5</v>
      </c>
      <c r="I25" s="386" t="s">
        <v>13</v>
      </c>
      <c r="J25" s="402"/>
      <c r="K25" s="389"/>
      <c r="L25" s="390">
        <f t="shared" si="0"/>
        <v>0</v>
      </c>
      <c r="M25" s="390">
        <f t="shared" si="1"/>
        <v>0</v>
      </c>
      <c r="N25" s="391"/>
      <c r="O25" s="391"/>
      <c r="P25" s="391"/>
      <c r="Q25" s="391"/>
      <c r="R25" s="391"/>
      <c r="S25" s="391"/>
      <c r="T25" s="391"/>
      <c r="U25" s="391"/>
      <c r="V25" s="391"/>
      <c r="W25" s="391"/>
    </row>
    <row r="26" spans="1:23" s="392" customFormat="1" ht="32">
      <c r="A26" s="288"/>
      <c r="B26" s="393"/>
      <c r="C26" s="403">
        <v>4</v>
      </c>
      <c r="D26" s="404">
        <v>8</v>
      </c>
      <c r="E26" s="404">
        <v>25</v>
      </c>
      <c r="F26" s="386" t="s">
        <v>182</v>
      </c>
      <c r="G26" s="387" t="s">
        <v>183</v>
      </c>
      <c r="H26" s="404">
        <v>6</v>
      </c>
      <c r="I26" s="386" t="s">
        <v>13</v>
      </c>
      <c r="J26" s="402"/>
      <c r="K26" s="389"/>
      <c r="L26" s="390">
        <f t="shared" si="0"/>
        <v>0</v>
      </c>
      <c r="M26" s="390">
        <f t="shared" si="1"/>
        <v>0</v>
      </c>
      <c r="N26" s="391"/>
      <c r="O26" s="391"/>
      <c r="P26" s="391"/>
      <c r="Q26" s="391"/>
      <c r="R26" s="391"/>
      <c r="S26" s="391"/>
      <c r="T26" s="391"/>
      <c r="U26" s="391"/>
      <c r="V26" s="391"/>
      <c r="W26" s="391"/>
    </row>
    <row r="27" spans="1:23" s="392" customFormat="1" ht="32">
      <c r="A27" s="288"/>
      <c r="B27" s="393"/>
      <c r="C27" s="404">
        <v>8</v>
      </c>
      <c r="D27" s="404">
        <v>16</v>
      </c>
      <c r="E27" s="404">
        <v>500</v>
      </c>
      <c r="F27" s="386" t="s">
        <v>182</v>
      </c>
      <c r="G27" s="387" t="s">
        <v>183</v>
      </c>
      <c r="H27" s="404">
        <v>5</v>
      </c>
      <c r="I27" s="386" t="s">
        <v>13</v>
      </c>
      <c r="J27" s="405"/>
      <c r="K27" s="389"/>
      <c r="L27" s="390">
        <f t="shared" si="0"/>
        <v>0</v>
      </c>
      <c r="M27" s="390">
        <f t="shared" si="1"/>
        <v>0</v>
      </c>
      <c r="N27" s="391"/>
      <c r="O27" s="391"/>
      <c r="P27" s="391"/>
      <c r="Q27" s="391"/>
      <c r="R27" s="391"/>
      <c r="S27" s="391"/>
      <c r="T27" s="391"/>
      <c r="U27" s="391"/>
      <c r="V27" s="391"/>
      <c r="W27" s="391"/>
    </row>
    <row r="28" spans="1:23" s="392" customFormat="1" ht="32">
      <c r="A28" s="288"/>
      <c r="B28" s="393"/>
      <c r="C28" s="404">
        <v>8</v>
      </c>
      <c r="D28" s="404">
        <v>32</v>
      </c>
      <c r="E28" s="404">
        <v>200</v>
      </c>
      <c r="F28" s="386" t="s">
        <v>182</v>
      </c>
      <c r="G28" s="387" t="s">
        <v>183</v>
      </c>
      <c r="H28" s="404">
        <v>2</v>
      </c>
      <c r="I28" s="386" t="s">
        <v>13</v>
      </c>
      <c r="J28" s="405"/>
      <c r="K28" s="389"/>
      <c r="L28" s="390">
        <f t="shared" si="0"/>
        <v>0</v>
      </c>
      <c r="M28" s="390">
        <f t="shared" si="1"/>
        <v>0</v>
      </c>
      <c r="N28" s="391"/>
      <c r="O28" s="391"/>
      <c r="P28" s="391"/>
      <c r="Q28" s="391"/>
      <c r="R28" s="391"/>
      <c r="S28" s="391"/>
      <c r="T28" s="391"/>
      <c r="U28" s="391"/>
      <c r="V28" s="391"/>
      <c r="W28" s="391"/>
    </row>
    <row r="29" spans="1:23" s="392" customFormat="1" ht="32">
      <c r="A29" s="289"/>
      <c r="B29" s="394"/>
      <c r="C29" s="395">
        <v>8</v>
      </c>
      <c r="D29" s="395">
        <v>32</v>
      </c>
      <c r="E29" s="395">
        <v>300</v>
      </c>
      <c r="F29" s="396" t="s">
        <v>182</v>
      </c>
      <c r="G29" s="397" t="s">
        <v>183</v>
      </c>
      <c r="H29" s="395">
        <v>1</v>
      </c>
      <c r="I29" s="396" t="s">
        <v>13</v>
      </c>
      <c r="J29" s="406"/>
      <c r="K29" s="399"/>
      <c r="L29" s="400">
        <f t="shared" si="0"/>
        <v>0</v>
      </c>
      <c r="M29" s="400">
        <f t="shared" si="1"/>
        <v>0</v>
      </c>
      <c r="N29" s="391"/>
      <c r="O29" s="391"/>
      <c r="P29" s="391"/>
      <c r="Q29" s="391"/>
      <c r="R29" s="391"/>
      <c r="S29" s="391"/>
      <c r="T29" s="391"/>
      <c r="U29" s="391"/>
      <c r="V29" s="391"/>
      <c r="W29" s="391"/>
    </row>
    <row r="30" spans="1:23" s="392" customFormat="1" ht="32">
      <c r="A30" s="288"/>
      <c r="B30" s="393"/>
      <c r="C30" s="404">
        <v>8</v>
      </c>
      <c r="D30" s="404">
        <v>16</v>
      </c>
      <c r="E30" s="404">
        <v>1000</v>
      </c>
      <c r="F30" s="386" t="s">
        <v>182</v>
      </c>
      <c r="G30" s="387" t="s">
        <v>183</v>
      </c>
      <c r="H30" s="404">
        <v>2</v>
      </c>
      <c r="I30" s="386" t="s">
        <v>13</v>
      </c>
      <c r="J30" s="407"/>
      <c r="K30" s="389"/>
      <c r="L30" s="390">
        <f t="shared" si="0"/>
        <v>0</v>
      </c>
      <c r="M30" s="390">
        <f t="shared" si="1"/>
        <v>0</v>
      </c>
      <c r="N30" s="391"/>
      <c r="O30" s="391"/>
      <c r="P30" s="391"/>
      <c r="Q30" s="391"/>
      <c r="R30" s="391"/>
      <c r="S30" s="391"/>
      <c r="T30" s="391"/>
      <c r="U30" s="391"/>
      <c r="V30" s="391"/>
      <c r="W30" s="391"/>
    </row>
    <row r="31" spans="1:23" s="392" customFormat="1" ht="32">
      <c r="A31" s="288"/>
      <c r="B31" s="393"/>
      <c r="C31" s="404">
        <v>8</v>
      </c>
      <c r="D31" s="404">
        <v>16</v>
      </c>
      <c r="E31" s="404">
        <v>200</v>
      </c>
      <c r="F31" s="386" t="s">
        <v>182</v>
      </c>
      <c r="G31" s="387" t="s">
        <v>183</v>
      </c>
      <c r="H31" s="404">
        <v>15</v>
      </c>
      <c r="I31" s="386" t="s">
        <v>13</v>
      </c>
      <c r="J31" s="407"/>
      <c r="K31" s="389"/>
      <c r="L31" s="390">
        <f t="shared" si="0"/>
        <v>0</v>
      </c>
      <c r="M31" s="390">
        <f t="shared" si="1"/>
        <v>0</v>
      </c>
      <c r="N31" s="391"/>
      <c r="O31" s="391"/>
      <c r="P31" s="391"/>
      <c r="Q31" s="391"/>
      <c r="R31" s="391"/>
      <c r="S31" s="391"/>
      <c r="T31" s="391"/>
      <c r="U31" s="391"/>
      <c r="V31" s="391"/>
      <c r="W31" s="391"/>
    </row>
    <row r="32" spans="1:23" s="392" customFormat="1" ht="32">
      <c r="A32" s="289"/>
      <c r="B32" s="394"/>
      <c r="C32" s="395">
        <v>8</v>
      </c>
      <c r="D32" s="395">
        <v>16</v>
      </c>
      <c r="E32" s="395">
        <v>150</v>
      </c>
      <c r="F32" s="396" t="s">
        <v>182</v>
      </c>
      <c r="G32" s="397" t="s">
        <v>183</v>
      </c>
      <c r="H32" s="395">
        <v>8</v>
      </c>
      <c r="I32" s="396" t="s">
        <v>13</v>
      </c>
      <c r="J32" s="406"/>
      <c r="K32" s="399"/>
      <c r="L32" s="400">
        <f t="shared" si="0"/>
        <v>0</v>
      </c>
      <c r="M32" s="400">
        <f t="shared" si="1"/>
        <v>0</v>
      </c>
      <c r="N32" s="391"/>
      <c r="O32" s="391"/>
      <c r="P32" s="391"/>
      <c r="Q32" s="391"/>
      <c r="R32" s="391"/>
      <c r="S32" s="391"/>
      <c r="T32" s="391"/>
      <c r="U32" s="391"/>
      <c r="V32" s="391"/>
      <c r="W32" s="391"/>
    </row>
    <row r="33" spans="1:23" s="392" customFormat="1" ht="32">
      <c r="A33" s="288"/>
      <c r="B33" s="393"/>
      <c r="C33" s="404">
        <v>8</v>
      </c>
      <c r="D33" s="404">
        <v>16</v>
      </c>
      <c r="E33" s="404">
        <v>100</v>
      </c>
      <c r="F33" s="386" t="s">
        <v>182</v>
      </c>
      <c r="G33" s="387" t="s">
        <v>183</v>
      </c>
      <c r="H33" s="404">
        <v>7</v>
      </c>
      <c r="I33" s="386" t="s">
        <v>13</v>
      </c>
      <c r="J33" s="407"/>
      <c r="K33" s="389"/>
      <c r="L33" s="390">
        <f t="shared" si="0"/>
        <v>0</v>
      </c>
      <c r="M33" s="390">
        <f t="shared" si="1"/>
        <v>0</v>
      </c>
      <c r="N33" s="391"/>
      <c r="O33" s="391"/>
      <c r="P33" s="391"/>
      <c r="Q33" s="391"/>
      <c r="R33" s="391"/>
      <c r="S33" s="391"/>
      <c r="T33" s="391"/>
      <c r="U33" s="391"/>
      <c r="V33" s="391"/>
      <c r="W33" s="391"/>
    </row>
    <row r="34" spans="1:23" s="392" customFormat="1" ht="32">
      <c r="A34" s="288"/>
      <c r="B34" s="393"/>
      <c r="C34" s="404">
        <v>8</v>
      </c>
      <c r="D34" s="404">
        <v>32</v>
      </c>
      <c r="E34" s="404">
        <v>1000</v>
      </c>
      <c r="F34" s="386" t="s">
        <v>182</v>
      </c>
      <c r="G34" s="387" t="s">
        <v>183</v>
      </c>
      <c r="H34" s="404">
        <v>13</v>
      </c>
      <c r="I34" s="386" t="s">
        <v>13</v>
      </c>
      <c r="J34" s="407"/>
      <c r="K34" s="389"/>
      <c r="L34" s="390">
        <f t="shared" si="0"/>
        <v>0</v>
      </c>
      <c r="M34" s="390">
        <f t="shared" si="1"/>
        <v>0</v>
      </c>
      <c r="N34" s="391"/>
      <c r="O34" s="391"/>
      <c r="P34" s="391"/>
      <c r="Q34" s="391"/>
      <c r="R34" s="391"/>
      <c r="S34" s="391"/>
      <c r="T34" s="391"/>
      <c r="U34" s="391"/>
      <c r="V34" s="391"/>
      <c r="W34" s="391"/>
    </row>
    <row r="35" spans="1:23" s="392" customFormat="1" ht="32">
      <c r="A35" s="288"/>
      <c r="B35" s="393"/>
      <c r="C35" s="404">
        <v>8</v>
      </c>
      <c r="D35" s="404">
        <v>16</v>
      </c>
      <c r="E35" s="404">
        <v>50</v>
      </c>
      <c r="F35" s="386" t="s">
        <v>182</v>
      </c>
      <c r="G35" s="387" t="s">
        <v>183</v>
      </c>
      <c r="H35" s="404">
        <v>1</v>
      </c>
      <c r="I35" s="386" t="s">
        <v>13</v>
      </c>
      <c r="J35" s="407"/>
      <c r="K35" s="389"/>
      <c r="L35" s="390">
        <f t="shared" si="0"/>
        <v>0</v>
      </c>
      <c r="M35" s="390">
        <f t="shared" si="1"/>
        <v>0</v>
      </c>
      <c r="N35" s="391"/>
      <c r="O35" s="391"/>
      <c r="P35" s="391"/>
      <c r="Q35" s="391"/>
      <c r="R35" s="391"/>
      <c r="S35" s="391"/>
      <c r="T35" s="391"/>
      <c r="U35" s="391"/>
      <c r="V35" s="391"/>
      <c r="W35" s="391"/>
    </row>
    <row r="36" spans="1:23" s="392" customFormat="1" ht="32">
      <c r="A36" s="288"/>
      <c r="B36" s="393"/>
      <c r="C36" s="404">
        <v>8</v>
      </c>
      <c r="D36" s="404">
        <v>16</v>
      </c>
      <c r="E36" s="404">
        <v>600</v>
      </c>
      <c r="F36" s="386" t="s">
        <v>182</v>
      </c>
      <c r="G36" s="387" t="s">
        <v>183</v>
      </c>
      <c r="H36" s="404">
        <v>1</v>
      </c>
      <c r="I36" s="386" t="s">
        <v>13</v>
      </c>
      <c r="J36" s="407"/>
      <c r="K36" s="389"/>
      <c r="L36" s="390">
        <f t="shared" ref="L36:L67" si="2">J36*K36</f>
        <v>0</v>
      </c>
      <c r="M36" s="390">
        <f t="shared" ref="M36:M67" si="3">L36*H36*12</f>
        <v>0</v>
      </c>
      <c r="N36" s="391"/>
      <c r="O36" s="391"/>
      <c r="P36" s="391"/>
      <c r="Q36" s="391"/>
      <c r="R36" s="391"/>
      <c r="S36" s="391"/>
      <c r="T36" s="391"/>
      <c r="U36" s="391"/>
      <c r="V36" s="391"/>
      <c r="W36" s="391"/>
    </row>
    <row r="37" spans="1:23" s="392" customFormat="1" ht="32">
      <c r="A37" s="288"/>
      <c r="B37" s="393"/>
      <c r="C37" s="404">
        <v>8</v>
      </c>
      <c r="D37" s="404">
        <v>16</v>
      </c>
      <c r="E37" s="404">
        <v>300</v>
      </c>
      <c r="F37" s="386" t="s">
        <v>182</v>
      </c>
      <c r="G37" s="387" t="s">
        <v>183</v>
      </c>
      <c r="H37" s="404">
        <v>2</v>
      </c>
      <c r="I37" s="386" t="s">
        <v>13</v>
      </c>
      <c r="J37" s="407"/>
      <c r="K37" s="389"/>
      <c r="L37" s="390">
        <f t="shared" si="2"/>
        <v>0</v>
      </c>
      <c r="M37" s="390">
        <f t="shared" si="3"/>
        <v>0</v>
      </c>
      <c r="N37" s="391"/>
      <c r="O37" s="391"/>
      <c r="P37" s="391"/>
      <c r="Q37" s="391"/>
      <c r="R37" s="391"/>
      <c r="S37" s="391"/>
      <c r="T37" s="391"/>
      <c r="U37" s="391"/>
      <c r="V37" s="391"/>
      <c r="W37" s="391"/>
    </row>
    <row r="38" spans="1:23" s="392" customFormat="1" ht="32">
      <c r="A38" s="288"/>
      <c r="B38" s="393"/>
      <c r="C38" s="404">
        <v>8</v>
      </c>
      <c r="D38" s="404">
        <v>32</v>
      </c>
      <c r="E38" s="404">
        <v>500</v>
      </c>
      <c r="F38" s="386" t="s">
        <v>182</v>
      </c>
      <c r="G38" s="387" t="s">
        <v>183</v>
      </c>
      <c r="H38" s="404">
        <v>3</v>
      </c>
      <c r="I38" s="386" t="s">
        <v>13</v>
      </c>
      <c r="J38" s="407"/>
      <c r="K38" s="389"/>
      <c r="L38" s="390">
        <f t="shared" si="2"/>
        <v>0</v>
      </c>
      <c r="M38" s="390">
        <f t="shared" si="3"/>
        <v>0</v>
      </c>
      <c r="N38" s="391"/>
      <c r="O38" s="391"/>
      <c r="P38" s="391"/>
      <c r="Q38" s="391"/>
      <c r="R38" s="391"/>
      <c r="S38" s="391"/>
      <c r="T38" s="391"/>
      <c r="U38" s="391"/>
      <c r="V38" s="391"/>
      <c r="W38" s="391"/>
    </row>
    <row r="39" spans="1:23" s="392" customFormat="1" ht="32">
      <c r="A39" s="288"/>
      <c r="B39" s="393"/>
      <c r="C39" s="385">
        <v>4</v>
      </c>
      <c r="D39" s="386">
        <v>8</v>
      </c>
      <c r="E39" s="386">
        <v>300</v>
      </c>
      <c r="F39" s="386" t="s">
        <v>182</v>
      </c>
      <c r="G39" s="387" t="s">
        <v>185</v>
      </c>
      <c r="H39" s="386">
        <v>1</v>
      </c>
      <c r="I39" s="386" t="s">
        <v>13</v>
      </c>
      <c r="J39" s="388"/>
      <c r="K39" s="389"/>
      <c r="L39" s="390">
        <f t="shared" si="2"/>
        <v>0</v>
      </c>
      <c r="M39" s="390">
        <f t="shared" si="3"/>
        <v>0</v>
      </c>
      <c r="N39" s="391"/>
      <c r="O39" s="391"/>
      <c r="P39" s="391"/>
      <c r="Q39" s="391"/>
      <c r="R39" s="391"/>
      <c r="S39" s="391"/>
      <c r="T39" s="391"/>
      <c r="U39" s="391"/>
      <c r="V39" s="391"/>
      <c r="W39" s="391"/>
    </row>
    <row r="40" spans="1:23" s="392" customFormat="1" ht="32">
      <c r="A40" s="288"/>
      <c r="B40" s="393"/>
      <c r="C40" s="385">
        <v>4</v>
      </c>
      <c r="D40" s="386">
        <v>8</v>
      </c>
      <c r="E40" s="386">
        <v>50</v>
      </c>
      <c r="F40" s="386" t="s">
        <v>182</v>
      </c>
      <c r="G40" s="387" t="s">
        <v>185</v>
      </c>
      <c r="H40" s="386">
        <v>1</v>
      </c>
      <c r="I40" s="386" t="s">
        <v>13</v>
      </c>
      <c r="J40" s="388"/>
      <c r="K40" s="389"/>
      <c r="L40" s="390">
        <f t="shared" si="2"/>
        <v>0</v>
      </c>
      <c r="M40" s="390">
        <f t="shared" si="3"/>
        <v>0</v>
      </c>
      <c r="N40" s="391"/>
      <c r="O40" s="391"/>
      <c r="P40" s="391"/>
      <c r="Q40" s="391"/>
      <c r="R40" s="391"/>
      <c r="S40" s="391"/>
      <c r="T40" s="391"/>
      <c r="U40" s="391"/>
      <c r="V40" s="391"/>
      <c r="W40" s="391"/>
    </row>
    <row r="41" spans="1:23" s="392" customFormat="1" ht="32">
      <c r="A41" s="288"/>
      <c r="B41" s="393"/>
      <c r="C41" s="385">
        <v>4</v>
      </c>
      <c r="D41" s="386">
        <v>16</v>
      </c>
      <c r="E41" s="386">
        <v>500</v>
      </c>
      <c r="F41" s="386" t="s">
        <v>182</v>
      </c>
      <c r="G41" s="387" t="s">
        <v>185</v>
      </c>
      <c r="H41" s="386">
        <v>1</v>
      </c>
      <c r="I41" s="386" t="s">
        <v>13</v>
      </c>
      <c r="J41" s="388"/>
      <c r="K41" s="389"/>
      <c r="L41" s="390">
        <f t="shared" si="2"/>
        <v>0</v>
      </c>
      <c r="M41" s="390">
        <f t="shared" si="3"/>
        <v>0</v>
      </c>
      <c r="N41" s="391"/>
      <c r="O41" s="391"/>
      <c r="P41" s="391"/>
      <c r="Q41" s="391"/>
      <c r="R41" s="391"/>
      <c r="S41" s="391"/>
      <c r="T41" s="391"/>
      <c r="U41" s="391"/>
      <c r="V41" s="391"/>
      <c r="W41" s="391"/>
    </row>
    <row r="42" spans="1:23" s="392" customFormat="1" ht="15">
      <c r="A42" s="288"/>
      <c r="B42" s="393"/>
      <c r="C42" s="404">
        <v>8</v>
      </c>
      <c r="D42" s="404">
        <v>16</v>
      </c>
      <c r="E42" s="404">
        <v>300</v>
      </c>
      <c r="F42" s="386" t="s">
        <v>182</v>
      </c>
      <c r="G42" s="408" t="s">
        <v>186</v>
      </c>
      <c r="H42" s="404">
        <v>2</v>
      </c>
      <c r="I42" s="386" t="s">
        <v>13</v>
      </c>
      <c r="J42" s="407"/>
      <c r="K42" s="389"/>
      <c r="L42" s="390">
        <f t="shared" si="2"/>
        <v>0</v>
      </c>
      <c r="M42" s="390">
        <f t="shared" si="3"/>
        <v>0</v>
      </c>
      <c r="N42" s="391"/>
      <c r="O42" s="391"/>
      <c r="P42" s="391"/>
      <c r="Q42" s="391"/>
      <c r="R42" s="391"/>
      <c r="S42" s="391"/>
      <c r="T42" s="391"/>
      <c r="U42" s="391"/>
      <c r="V42" s="391"/>
      <c r="W42" s="391"/>
    </row>
    <row r="43" spans="1:23" s="392" customFormat="1" ht="15">
      <c r="A43" s="288"/>
      <c r="B43" s="393"/>
      <c r="C43" s="404">
        <v>8</v>
      </c>
      <c r="D43" s="404">
        <v>16</v>
      </c>
      <c r="E43" s="404">
        <v>200</v>
      </c>
      <c r="F43" s="386" t="s">
        <v>182</v>
      </c>
      <c r="G43" s="408" t="s">
        <v>186</v>
      </c>
      <c r="H43" s="404">
        <v>5</v>
      </c>
      <c r="I43" s="386" t="s">
        <v>13</v>
      </c>
      <c r="J43" s="407"/>
      <c r="K43" s="389"/>
      <c r="L43" s="390">
        <f t="shared" si="2"/>
        <v>0</v>
      </c>
      <c r="M43" s="390">
        <f t="shared" si="3"/>
        <v>0</v>
      </c>
      <c r="N43" s="391"/>
      <c r="O43" s="391"/>
      <c r="P43" s="391"/>
      <c r="Q43" s="391"/>
      <c r="R43" s="391"/>
      <c r="S43" s="391"/>
      <c r="T43" s="391"/>
      <c r="U43" s="391"/>
      <c r="V43" s="391"/>
      <c r="W43" s="391"/>
    </row>
    <row r="44" spans="1:23" s="392" customFormat="1" ht="15">
      <c r="A44" s="288"/>
      <c r="B44" s="393"/>
      <c r="C44" s="404">
        <v>4</v>
      </c>
      <c r="D44" s="404">
        <v>8</v>
      </c>
      <c r="E44" s="404">
        <v>100</v>
      </c>
      <c r="F44" s="386" t="s">
        <v>182</v>
      </c>
      <c r="G44" s="408" t="s">
        <v>186</v>
      </c>
      <c r="H44" s="404">
        <v>1</v>
      </c>
      <c r="I44" s="386" t="s">
        <v>13</v>
      </c>
      <c r="J44" s="407"/>
      <c r="K44" s="389"/>
      <c r="L44" s="390">
        <f t="shared" si="2"/>
        <v>0</v>
      </c>
      <c r="M44" s="390">
        <f t="shared" si="3"/>
        <v>0</v>
      </c>
      <c r="N44" s="391"/>
      <c r="O44" s="391"/>
      <c r="P44" s="391"/>
      <c r="Q44" s="391"/>
      <c r="R44" s="391"/>
      <c r="S44" s="391"/>
      <c r="T44" s="391"/>
      <c r="U44" s="391"/>
      <c r="V44" s="391"/>
      <c r="W44" s="391"/>
    </row>
    <row r="45" spans="1:23" s="392" customFormat="1" ht="15">
      <c r="A45" s="288"/>
      <c r="B45" s="393"/>
      <c r="C45" s="404">
        <v>8</v>
      </c>
      <c r="D45" s="404">
        <v>32</v>
      </c>
      <c r="E45" s="404">
        <v>1000</v>
      </c>
      <c r="F45" s="386" t="s">
        <v>182</v>
      </c>
      <c r="G45" s="408" t="s">
        <v>186</v>
      </c>
      <c r="H45" s="404">
        <v>3</v>
      </c>
      <c r="I45" s="386" t="s">
        <v>13</v>
      </c>
      <c r="J45" s="407"/>
      <c r="K45" s="389"/>
      <c r="L45" s="390">
        <f t="shared" si="2"/>
        <v>0</v>
      </c>
      <c r="M45" s="390">
        <f t="shared" si="3"/>
        <v>0</v>
      </c>
      <c r="N45" s="391"/>
      <c r="O45" s="391"/>
      <c r="P45" s="391"/>
      <c r="Q45" s="391"/>
      <c r="R45" s="391"/>
      <c r="S45" s="391"/>
      <c r="T45" s="391"/>
      <c r="U45" s="391"/>
      <c r="V45" s="391"/>
      <c r="W45" s="391"/>
    </row>
    <row r="46" spans="1:23" s="392" customFormat="1" ht="15">
      <c r="A46" s="288"/>
      <c r="B46" s="393"/>
      <c r="C46" s="404">
        <v>4</v>
      </c>
      <c r="D46" s="404">
        <v>16</v>
      </c>
      <c r="E46" s="404">
        <v>500</v>
      </c>
      <c r="F46" s="386" t="s">
        <v>182</v>
      </c>
      <c r="G46" s="408" t="s">
        <v>186</v>
      </c>
      <c r="H46" s="404">
        <v>2</v>
      </c>
      <c r="I46" s="386" t="s">
        <v>13</v>
      </c>
      <c r="J46" s="407"/>
      <c r="K46" s="389"/>
      <c r="L46" s="390">
        <f t="shared" si="2"/>
        <v>0</v>
      </c>
      <c r="M46" s="390">
        <f t="shared" si="3"/>
        <v>0</v>
      </c>
      <c r="N46" s="391"/>
      <c r="O46" s="391"/>
      <c r="P46" s="391"/>
      <c r="Q46" s="391"/>
      <c r="R46" s="391"/>
      <c r="S46" s="391"/>
      <c r="T46" s="391"/>
      <c r="U46" s="391"/>
      <c r="V46" s="391"/>
      <c r="W46" s="391"/>
    </row>
    <row r="47" spans="1:23" s="392" customFormat="1" ht="15">
      <c r="A47" s="288"/>
      <c r="B47" s="393"/>
      <c r="C47" s="404">
        <v>16</v>
      </c>
      <c r="D47" s="404">
        <v>32</v>
      </c>
      <c r="E47" s="404">
        <v>50</v>
      </c>
      <c r="F47" s="386" t="s">
        <v>182</v>
      </c>
      <c r="G47" s="408" t="s">
        <v>186</v>
      </c>
      <c r="H47" s="404">
        <v>1</v>
      </c>
      <c r="I47" s="386" t="s">
        <v>13</v>
      </c>
      <c r="J47" s="407"/>
      <c r="K47" s="389"/>
      <c r="L47" s="390">
        <f t="shared" si="2"/>
        <v>0</v>
      </c>
      <c r="M47" s="390">
        <f t="shared" si="3"/>
        <v>0</v>
      </c>
      <c r="N47" s="391"/>
      <c r="O47" s="391"/>
      <c r="P47" s="391"/>
      <c r="Q47" s="391"/>
      <c r="R47" s="391"/>
      <c r="S47" s="391"/>
      <c r="T47" s="391"/>
      <c r="U47" s="391"/>
      <c r="V47" s="391"/>
      <c r="W47" s="391"/>
    </row>
    <row r="48" spans="1:23" s="392" customFormat="1" ht="15">
      <c r="A48" s="288"/>
      <c r="B48" s="393"/>
      <c r="C48" s="404">
        <v>16</v>
      </c>
      <c r="D48" s="404">
        <v>32</v>
      </c>
      <c r="E48" s="404">
        <v>200</v>
      </c>
      <c r="F48" s="386" t="s">
        <v>182</v>
      </c>
      <c r="G48" s="408" t="s">
        <v>186</v>
      </c>
      <c r="H48" s="404">
        <v>1</v>
      </c>
      <c r="I48" s="386" t="s">
        <v>13</v>
      </c>
      <c r="J48" s="407"/>
      <c r="K48" s="389"/>
      <c r="L48" s="390">
        <f t="shared" si="2"/>
        <v>0</v>
      </c>
      <c r="M48" s="390">
        <f t="shared" si="3"/>
        <v>0</v>
      </c>
      <c r="N48" s="391"/>
      <c r="O48" s="391"/>
      <c r="P48" s="391"/>
      <c r="Q48" s="391"/>
      <c r="R48" s="391"/>
      <c r="S48" s="391"/>
      <c r="T48" s="391"/>
      <c r="U48" s="391"/>
      <c r="V48" s="391"/>
      <c r="W48" s="391"/>
    </row>
    <row r="49" spans="1:23" s="392" customFormat="1" ht="15">
      <c r="A49" s="288"/>
      <c r="B49" s="393"/>
      <c r="C49" s="404">
        <v>16</v>
      </c>
      <c r="D49" s="404">
        <v>64</v>
      </c>
      <c r="E49" s="404">
        <v>400</v>
      </c>
      <c r="F49" s="386" t="s">
        <v>182</v>
      </c>
      <c r="G49" s="408" t="s">
        <v>186</v>
      </c>
      <c r="H49" s="404">
        <v>1</v>
      </c>
      <c r="I49" s="386" t="s">
        <v>13</v>
      </c>
      <c r="J49" s="407"/>
      <c r="K49" s="389"/>
      <c r="L49" s="390">
        <f t="shared" si="2"/>
        <v>0</v>
      </c>
      <c r="M49" s="390">
        <f t="shared" si="3"/>
        <v>0</v>
      </c>
      <c r="N49" s="391"/>
      <c r="O49" s="391"/>
      <c r="P49" s="391"/>
      <c r="Q49" s="391"/>
      <c r="R49" s="391"/>
      <c r="S49" s="391"/>
      <c r="T49" s="391"/>
      <c r="U49" s="391"/>
      <c r="V49" s="391"/>
      <c r="W49" s="391"/>
    </row>
    <row r="50" spans="1:23" s="392" customFormat="1" ht="15">
      <c r="A50" s="288"/>
      <c r="B50" s="393"/>
      <c r="C50" s="404">
        <v>16</v>
      </c>
      <c r="D50" s="404">
        <v>32</v>
      </c>
      <c r="E50" s="404">
        <v>100</v>
      </c>
      <c r="F50" s="386" t="s">
        <v>182</v>
      </c>
      <c r="G50" s="408" t="s">
        <v>186</v>
      </c>
      <c r="H50" s="404">
        <v>1</v>
      </c>
      <c r="I50" s="386" t="s">
        <v>13</v>
      </c>
      <c r="J50" s="407"/>
      <c r="K50" s="389"/>
      <c r="L50" s="390">
        <f t="shared" si="2"/>
        <v>0</v>
      </c>
      <c r="M50" s="390">
        <f t="shared" si="3"/>
        <v>0</v>
      </c>
      <c r="N50" s="391"/>
      <c r="O50" s="391"/>
      <c r="P50" s="391"/>
      <c r="Q50" s="391"/>
      <c r="R50" s="391"/>
      <c r="S50" s="391"/>
      <c r="T50" s="391"/>
      <c r="U50" s="391"/>
      <c r="V50" s="391"/>
      <c r="W50" s="391"/>
    </row>
    <row r="51" spans="1:23" s="392" customFormat="1" ht="15">
      <c r="A51" s="288"/>
      <c r="B51" s="393"/>
      <c r="C51" s="404">
        <v>16</v>
      </c>
      <c r="D51" s="404">
        <v>32</v>
      </c>
      <c r="E51" s="404">
        <v>1000</v>
      </c>
      <c r="F51" s="386" t="s">
        <v>182</v>
      </c>
      <c r="G51" s="408" t="s">
        <v>186</v>
      </c>
      <c r="H51" s="404">
        <v>3</v>
      </c>
      <c r="I51" s="386" t="s">
        <v>13</v>
      </c>
      <c r="J51" s="407"/>
      <c r="K51" s="389"/>
      <c r="L51" s="390">
        <f t="shared" si="2"/>
        <v>0</v>
      </c>
      <c r="M51" s="390">
        <f t="shared" si="3"/>
        <v>0</v>
      </c>
      <c r="N51" s="391"/>
      <c r="O51" s="391"/>
      <c r="P51" s="391"/>
      <c r="Q51" s="391"/>
      <c r="R51" s="391"/>
      <c r="S51" s="391"/>
      <c r="T51" s="391"/>
      <c r="U51" s="391"/>
      <c r="V51" s="391"/>
      <c r="W51" s="391"/>
    </row>
    <row r="52" spans="1:23" s="392" customFormat="1" ht="15">
      <c r="A52" s="288"/>
      <c r="B52" s="393"/>
      <c r="C52" s="404">
        <v>8</v>
      </c>
      <c r="D52" s="404">
        <v>16</v>
      </c>
      <c r="E52" s="404">
        <v>100</v>
      </c>
      <c r="F52" s="386" t="s">
        <v>182</v>
      </c>
      <c r="G52" s="408" t="s">
        <v>186</v>
      </c>
      <c r="H52" s="404">
        <v>1</v>
      </c>
      <c r="I52" s="386" t="s">
        <v>13</v>
      </c>
      <c r="J52" s="407"/>
      <c r="K52" s="389"/>
      <c r="L52" s="390">
        <f t="shared" si="2"/>
        <v>0</v>
      </c>
      <c r="M52" s="390">
        <f t="shared" si="3"/>
        <v>0</v>
      </c>
      <c r="N52" s="391"/>
      <c r="O52" s="391"/>
      <c r="P52" s="391"/>
      <c r="Q52" s="391"/>
      <c r="R52" s="391"/>
      <c r="S52" s="391"/>
      <c r="T52" s="391"/>
      <c r="U52" s="391"/>
      <c r="V52" s="391"/>
      <c r="W52" s="391"/>
    </row>
    <row r="53" spans="1:23" s="392" customFormat="1" ht="15">
      <c r="A53" s="288"/>
      <c r="B53" s="393"/>
      <c r="C53" s="404">
        <v>16</v>
      </c>
      <c r="D53" s="404">
        <v>32</v>
      </c>
      <c r="E53" s="404">
        <v>500</v>
      </c>
      <c r="F53" s="386" t="s">
        <v>182</v>
      </c>
      <c r="G53" s="408" t="s">
        <v>186</v>
      </c>
      <c r="H53" s="404">
        <v>1</v>
      </c>
      <c r="I53" s="386" t="s">
        <v>13</v>
      </c>
      <c r="J53" s="407"/>
      <c r="K53" s="389"/>
      <c r="L53" s="390">
        <f t="shared" si="2"/>
        <v>0</v>
      </c>
      <c r="M53" s="390">
        <f t="shared" si="3"/>
        <v>0</v>
      </c>
      <c r="N53" s="391"/>
      <c r="O53" s="391"/>
      <c r="P53" s="391"/>
      <c r="Q53" s="391"/>
      <c r="R53" s="391"/>
      <c r="S53" s="391"/>
      <c r="T53" s="391"/>
      <c r="U53" s="391"/>
      <c r="V53" s="391"/>
      <c r="W53" s="391"/>
    </row>
    <row r="54" spans="1:23" s="392" customFormat="1" ht="32">
      <c r="A54" s="284"/>
      <c r="B54" s="393"/>
      <c r="C54" s="385">
        <v>16</v>
      </c>
      <c r="D54" s="385">
        <v>64</v>
      </c>
      <c r="E54" s="385">
        <v>1000</v>
      </c>
      <c r="F54" s="385" t="s">
        <v>187</v>
      </c>
      <c r="G54" s="387" t="s">
        <v>183</v>
      </c>
      <c r="H54" s="385">
        <v>2</v>
      </c>
      <c r="I54" s="387" t="s">
        <v>188</v>
      </c>
      <c r="J54" s="409"/>
      <c r="K54" s="410"/>
      <c r="L54" s="385">
        <f t="shared" si="2"/>
        <v>0</v>
      </c>
      <c r="M54" s="385">
        <f t="shared" si="3"/>
        <v>0</v>
      </c>
      <c r="N54" s="391"/>
      <c r="O54" s="391"/>
      <c r="P54" s="391"/>
      <c r="Q54" s="391"/>
      <c r="R54" s="391"/>
      <c r="S54" s="391"/>
      <c r="T54" s="391"/>
      <c r="U54" s="391"/>
      <c r="V54" s="391"/>
      <c r="W54" s="391"/>
    </row>
    <row r="55" spans="1:23" s="392" customFormat="1" ht="32">
      <c r="A55" s="284"/>
      <c r="B55" s="393"/>
      <c r="C55" s="385">
        <v>2</v>
      </c>
      <c r="D55" s="385">
        <v>8</v>
      </c>
      <c r="E55" s="385">
        <v>50</v>
      </c>
      <c r="F55" s="385" t="s">
        <v>187</v>
      </c>
      <c r="G55" s="387" t="s">
        <v>183</v>
      </c>
      <c r="H55" s="385">
        <v>2</v>
      </c>
      <c r="I55" s="387" t="s">
        <v>188</v>
      </c>
      <c r="J55" s="409"/>
      <c r="K55" s="410"/>
      <c r="L55" s="385">
        <f t="shared" si="2"/>
        <v>0</v>
      </c>
      <c r="M55" s="385">
        <f t="shared" si="3"/>
        <v>0</v>
      </c>
      <c r="N55" s="391"/>
      <c r="O55" s="391"/>
      <c r="P55" s="391"/>
      <c r="Q55" s="391"/>
      <c r="R55" s="391"/>
      <c r="S55" s="391"/>
      <c r="T55" s="391"/>
      <c r="U55" s="391"/>
      <c r="V55" s="391"/>
      <c r="W55" s="391"/>
    </row>
    <row r="56" spans="1:23" s="392" customFormat="1" ht="32">
      <c r="A56" s="284"/>
      <c r="B56" s="393"/>
      <c r="C56" s="404">
        <v>4</v>
      </c>
      <c r="D56" s="404">
        <v>16</v>
      </c>
      <c r="E56" s="404">
        <v>100</v>
      </c>
      <c r="F56" s="385" t="s">
        <v>187</v>
      </c>
      <c r="G56" s="387" t="s">
        <v>183</v>
      </c>
      <c r="H56" s="385">
        <v>2</v>
      </c>
      <c r="I56" s="387" t="s">
        <v>188</v>
      </c>
      <c r="J56" s="409"/>
      <c r="K56" s="410"/>
      <c r="L56" s="385">
        <f t="shared" si="2"/>
        <v>0</v>
      </c>
      <c r="M56" s="385">
        <f t="shared" si="3"/>
        <v>0</v>
      </c>
      <c r="N56" s="391"/>
      <c r="O56" s="391"/>
      <c r="P56" s="391"/>
      <c r="Q56" s="391"/>
      <c r="R56" s="391"/>
      <c r="S56" s="391"/>
      <c r="T56" s="391"/>
      <c r="U56" s="391"/>
      <c r="V56" s="391"/>
      <c r="W56" s="391"/>
    </row>
    <row r="57" spans="1:23" s="392" customFormat="1" ht="32">
      <c r="A57" s="284"/>
      <c r="B57" s="393"/>
      <c r="C57" s="404">
        <v>4</v>
      </c>
      <c r="D57" s="404">
        <v>16</v>
      </c>
      <c r="E57" s="404">
        <v>200</v>
      </c>
      <c r="F57" s="385" t="s">
        <v>187</v>
      </c>
      <c r="G57" s="387" t="s">
        <v>183</v>
      </c>
      <c r="H57" s="385">
        <v>2</v>
      </c>
      <c r="I57" s="387" t="s">
        <v>188</v>
      </c>
      <c r="J57" s="409"/>
      <c r="K57" s="410"/>
      <c r="L57" s="385">
        <f t="shared" si="2"/>
        <v>0</v>
      </c>
      <c r="M57" s="385">
        <f t="shared" si="3"/>
        <v>0</v>
      </c>
      <c r="N57" s="391"/>
      <c r="O57" s="391"/>
      <c r="P57" s="391"/>
      <c r="Q57" s="391"/>
      <c r="R57" s="391"/>
      <c r="S57" s="391"/>
      <c r="T57" s="391"/>
      <c r="U57" s="391"/>
      <c r="V57" s="391"/>
      <c r="W57" s="391"/>
    </row>
    <row r="58" spans="1:23" s="392" customFormat="1" ht="32">
      <c r="A58" s="288"/>
      <c r="B58" s="384" t="s">
        <v>122</v>
      </c>
      <c r="C58" s="385">
        <v>4</v>
      </c>
      <c r="D58" s="386">
        <v>32</v>
      </c>
      <c r="E58" s="386">
        <v>100</v>
      </c>
      <c r="F58" s="387" t="s">
        <v>189</v>
      </c>
      <c r="G58" s="387" t="s">
        <v>183</v>
      </c>
      <c r="H58" s="386">
        <v>1</v>
      </c>
      <c r="I58" s="386" t="s">
        <v>13</v>
      </c>
      <c r="J58" s="411"/>
      <c r="K58" s="389"/>
      <c r="L58" s="390">
        <f t="shared" si="2"/>
        <v>0</v>
      </c>
      <c r="M58" s="390">
        <f t="shared" si="3"/>
        <v>0</v>
      </c>
      <c r="N58" s="391"/>
      <c r="O58" s="391"/>
      <c r="P58" s="391"/>
      <c r="Q58" s="391"/>
      <c r="R58" s="391"/>
      <c r="S58" s="391"/>
      <c r="T58" s="391"/>
      <c r="U58" s="391"/>
      <c r="V58" s="391"/>
      <c r="W58" s="391"/>
    </row>
    <row r="59" spans="1:23" s="392" customFormat="1" ht="32">
      <c r="A59" s="288"/>
      <c r="B59" s="412"/>
      <c r="C59" s="385">
        <v>8</v>
      </c>
      <c r="D59" s="386">
        <v>64</v>
      </c>
      <c r="E59" s="386">
        <v>500</v>
      </c>
      <c r="F59" s="387" t="s">
        <v>189</v>
      </c>
      <c r="G59" s="387" t="s">
        <v>183</v>
      </c>
      <c r="H59" s="386">
        <v>1</v>
      </c>
      <c r="I59" s="386" t="s">
        <v>13</v>
      </c>
      <c r="J59" s="411"/>
      <c r="K59" s="389"/>
      <c r="L59" s="390">
        <f t="shared" si="2"/>
        <v>0</v>
      </c>
      <c r="M59" s="390">
        <f t="shared" si="3"/>
        <v>0</v>
      </c>
      <c r="N59" s="391"/>
      <c r="O59" s="391"/>
      <c r="P59" s="391"/>
      <c r="Q59" s="391"/>
      <c r="R59" s="391"/>
      <c r="S59" s="391"/>
      <c r="T59" s="391"/>
      <c r="U59" s="391"/>
      <c r="V59" s="391"/>
      <c r="W59" s="391"/>
    </row>
    <row r="60" spans="1:23" s="392" customFormat="1" ht="32">
      <c r="A60" s="288"/>
      <c r="B60" s="412"/>
      <c r="C60" s="385">
        <v>2</v>
      </c>
      <c r="D60" s="386">
        <v>4</v>
      </c>
      <c r="E60" s="386">
        <v>200</v>
      </c>
      <c r="F60" s="387" t="s">
        <v>190</v>
      </c>
      <c r="G60" s="387" t="s">
        <v>185</v>
      </c>
      <c r="H60" s="386">
        <v>1</v>
      </c>
      <c r="I60" s="386" t="s">
        <v>13</v>
      </c>
      <c r="J60" s="411"/>
      <c r="K60" s="389"/>
      <c r="L60" s="390">
        <f t="shared" si="2"/>
        <v>0</v>
      </c>
      <c r="M60" s="390">
        <f t="shared" si="3"/>
        <v>0</v>
      </c>
      <c r="N60" s="391"/>
      <c r="O60" s="391"/>
      <c r="P60" s="391"/>
      <c r="Q60" s="391"/>
      <c r="R60" s="391"/>
      <c r="S60" s="391"/>
      <c r="T60" s="391"/>
      <c r="U60" s="391"/>
      <c r="V60" s="391"/>
      <c r="W60" s="391"/>
    </row>
    <row r="61" spans="1:23" s="392" customFormat="1" ht="32">
      <c r="A61" s="288"/>
      <c r="B61" s="412"/>
      <c r="C61" s="385">
        <v>4</v>
      </c>
      <c r="D61" s="386">
        <v>8</v>
      </c>
      <c r="E61" s="386">
        <v>500</v>
      </c>
      <c r="F61" s="387" t="s">
        <v>190</v>
      </c>
      <c r="G61" s="387" t="s">
        <v>185</v>
      </c>
      <c r="H61" s="386">
        <v>1</v>
      </c>
      <c r="I61" s="386" t="s">
        <v>13</v>
      </c>
      <c r="J61" s="411"/>
      <c r="K61" s="389"/>
      <c r="L61" s="390">
        <f t="shared" si="2"/>
        <v>0</v>
      </c>
      <c r="M61" s="390">
        <f t="shared" si="3"/>
        <v>0</v>
      </c>
      <c r="N61" s="391"/>
      <c r="O61" s="391"/>
      <c r="P61" s="391"/>
      <c r="Q61" s="391"/>
      <c r="R61" s="391"/>
      <c r="S61" s="391"/>
      <c r="T61" s="391"/>
      <c r="U61" s="391"/>
      <c r="V61" s="391"/>
      <c r="W61" s="391"/>
    </row>
    <row r="62" spans="1:23" s="392" customFormat="1" ht="30">
      <c r="A62" s="288"/>
      <c r="B62" s="384" t="s">
        <v>123</v>
      </c>
      <c r="C62" s="386">
        <v>9</v>
      </c>
      <c r="D62" s="386">
        <v>12</v>
      </c>
      <c r="E62" s="386">
        <v>750</v>
      </c>
      <c r="F62" s="386" t="s">
        <v>191</v>
      </c>
      <c r="G62" s="408" t="s">
        <v>192</v>
      </c>
      <c r="H62" s="404">
        <v>2</v>
      </c>
      <c r="I62" s="386" t="s">
        <v>13</v>
      </c>
      <c r="J62" s="407"/>
      <c r="K62" s="389"/>
      <c r="L62" s="390">
        <f t="shared" si="2"/>
        <v>0</v>
      </c>
      <c r="M62" s="390">
        <f t="shared" si="3"/>
        <v>0</v>
      </c>
      <c r="N62" s="391"/>
      <c r="O62" s="391"/>
      <c r="P62" s="391"/>
      <c r="Q62" s="391"/>
      <c r="R62" s="391"/>
      <c r="S62" s="391"/>
      <c r="T62" s="391"/>
      <c r="U62" s="391"/>
      <c r="V62" s="391"/>
      <c r="W62" s="391"/>
    </row>
    <row r="63" spans="1:23" s="392" customFormat="1" ht="30">
      <c r="A63" s="288"/>
      <c r="B63" s="412"/>
      <c r="C63" s="386">
        <v>36</v>
      </c>
      <c r="D63" s="386">
        <v>60</v>
      </c>
      <c r="E63" s="386">
        <v>1200</v>
      </c>
      <c r="F63" s="386" t="s">
        <v>191</v>
      </c>
      <c r="G63" s="408" t="s">
        <v>192</v>
      </c>
      <c r="H63" s="404">
        <v>1</v>
      </c>
      <c r="I63" s="386" t="s">
        <v>13</v>
      </c>
      <c r="J63" s="407"/>
      <c r="K63" s="389"/>
      <c r="L63" s="390">
        <f t="shared" si="2"/>
        <v>0</v>
      </c>
      <c r="M63" s="390">
        <f t="shared" si="3"/>
        <v>0</v>
      </c>
      <c r="N63" s="391"/>
      <c r="O63" s="391"/>
      <c r="P63" s="391"/>
      <c r="Q63" s="391"/>
      <c r="R63" s="391"/>
      <c r="S63" s="391"/>
      <c r="T63" s="391"/>
      <c r="U63" s="391"/>
      <c r="V63" s="391"/>
      <c r="W63" s="391"/>
    </row>
    <row r="64" spans="1:23" s="392" customFormat="1" ht="15">
      <c r="A64" s="289"/>
      <c r="B64" s="394"/>
      <c r="C64" s="396">
        <v>18</v>
      </c>
      <c r="D64" s="396">
        <v>96</v>
      </c>
      <c r="E64" s="396">
        <v>1500</v>
      </c>
      <c r="F64" s="396" t="s">
        <v>191</v>
      </c>
      <c r="G64" s="413" t="s">
        <v>193</v>
      </c>
      <c r="H64" s="395">
        <v>1</v>
      </c>
      <c r="I64" s="396" t="s">
        <v>13</v>
      </c>
      <c r="J64" s="406"/>
      <c r="K64" s="399"/>
      <c r="L64" s="400">
        <f t="shared" si="2"/>
        <v>0</v>
      </c>
      <c r="M64" s="400">
        <f t="shared" si="3"/>
        <v>0</v>
      </c>
      <c r="N64" s="391"/>
      <c r="O64" s="391"/>
      <c r="P64" s="391"/>
      <c r="Q64" s="391"/>
      <c r="R64" s="391"/>
      <c r="S64" s="391"/>
      <c r="T64" s="391"/>
      <c r="U64" s="391"/>
      <c r="V64" s="391"/>
      <c r="W64" s="391"/>
    </row>
    <row r="65" spans="1:23" s="392" customFormat="1" ht="30">
      <c r="A65" s="288"/>
      <c r="B65" s="412"/>
      <c r="C65" s="386">
        <v>32</v>
      </c>
      <c r="D65" s="386">
        <v>60</v>
      </c>
      <c r="E65" s="386">
        <v>3000</v>
      </c>
      <c r="F65" s="386" t="s">
        <v>191</v>
      </c>
      <c r="G65" s="408" t="s">
        <v>192</v>
      </c>
      <c r="H65" s="404">
        <v>1</v>
      </c>
      <c r="I65" s="386" t="s">
        <v>13</v>
      </c>
      <c r="J65" s="407"/>
      <c r="K65" s="389"/>
      <c r="L65" s="390">
        <f t="shared" si="2"/>
        <v>0</v>
      </c>
      <c r="M65" s="390">
        <f t="shared" si="3"/>
        <v>0</v>
      </c>
      <c r="N65" s="391"/>
      <c r="O65" s="391"/>
      <c r="P65" s="391"/>
      <c r="Q65" s="391"/>
      <c r="R65" s="391"/>
      <c r="S65" s="391"/>
      <c r="T65" s="391"/>
      <c r="U65" s="391"/>
      <c r="V65" s="391"/>
      <c r="W65" s="391"/>
    </row>
    <row r="66" spans="1:23" s="392" customFormat="1" ht="15">
      <c r="A66" s="288"/>
      <c r="B66" s="412"/>
      <c r="C66" s="386">
        <v>6</v>
      </c>
      <c r="D66" s="386">
        <v>12</v>
      </c>
      <c r="E66" s="386">
        <v>300</v>
      </c>
      <c r="F66" s="386" t="s">
        <v>191</v>
      </c>
      <c r="G66" s="408" t="s">
        <v>193</v>
      </c>
      <c r="H66" s="404">
        <v>1</v>
      </c>
      <c r="I66" s="386" t="s">
        <v>13</v>
      </c>
      <c r="J66" s="407"/>
      <c r="K66" s="389"/>
      <c r="L66" s="390">
        <f t="shared" si="2"/>
        <v>0</v>
      </c>
      <c r="M66" s="390">
        <f t="shared" si="3"/>
        <v>0</v>
      </c>
      <c r="N66" s="391"/>
      <c r="O66" s="391"/>
      <c r="P66" s="391"/>
      <c r="Q66" s="391"/>
      <c r="R66" s="391"/>
      <c r="S66" s="391"/>
      <c r="T66" s="391"/>
      <c r="U66" s="391"/>
      <c r="V66" s="391"/>
      <c r="W66" s="391"/>
    </row>
    <row r="67" spans="1:23" s="392" customFormat="1" ht="30">
      <c r="A67" s="288"/>
      <c r="B67" s="412"/>
      <c r="C67" s="386">
        <v>24</v>
      </c>
      <c r="D67" s="386">
        <v>48</v>
      </c>
      <c r="E67" s="386">
        <v>3000</v>
      </c>
      <c r="F67" s="386" t="s">
        <v>191</v>
      </c>
      <c r="G67" s="408" t="s">
        <v>192</v>
      </c>
      <c r="H67" s="404">
        <v>1</v>
      </c>
      <c r="I67" s="386" t="s">
        <v>13</v>
      </c>
      <c r="J67" s="407"/>
      <c r="K67" s="389"/>
      <c r="L67" s="390">
        <f t="shared" si="2"/>
        <v>0</v>
      </c>
      <c r="M67" s="390">
        <f t="shared" si="3"/>
        <v>0</v>
      </c>
      <c r="N67" s="391"/>
      <c r="O67" s="391"/>
      <c r="P67" s="391"/>
      <c r="Q67" s="391"/>
      <c r="R67" s="391"/>
      <c r="S67" s="391"/>
      <c r="T67" s="391"/>
      <c r="U67" s="391"/>
      <c r="V67" s="391"/>
      <c r="W67" s="391"/>
    </row>
    <row r="68" spans="1:23" s="392" customFormat="1" ht="30">
      <c r="A68" s="288"/>
      <c r="B68" s="412"/>
      <c r="C68" s="386">
        <v>60</v>
      </c>
      <c r="D68" s="386">
        <v>120</v>
      </c>
      <c r="E68" s="386">
        <v>6000</v>
      </c>
      <c r="F68" s="386" t="s">
        <v>191</v>
      </c>
      <c r="G68" s="408" t="s">
        <v>192</v>
      </c>
      <c r="H68" s="404">
        <v>1</v>
      </c>
      <c r="I68" s="386" t="s">
        <v>13</v>
      </c>
      <c r="J68" s="407"/>
      <c r="K68" s="389"/>
      <c r="L68" s="390">
        <f t="shared" ref="L68:L99" si="4">J68*K68</f>
        <v>0</v>
      </c>
      <c r="M68" s="390">
        <f t="shared" ref="M68:M99" si="5">L68*H68*12</f>
        <v>0</v>
      </c>
      <c r="N68" s="391"/>
      <c r="O68" s="391"/>
      <c r="P68" s="391"/>
      <c r="Q68" s="391"/>
      <c r="R68" s="391"/>
      <c r="S68" s="391"/>
      <c r="T68" s="391"/>
      <c r="U68" s="391"/>
      <c r="V68" s="391"/>
      <c r="W68" s="391"/>
    </row>
    <row r="69" spans="1:23" s="392" customFormat="1" ht="30">
      <c r="A69" s="288"/>
      <c r="B69" s="412"/>
      <c r="C69" s="386">
        <v>36</v>
      </c>
      <c r="D69" s="386">
        <v>60</v>
      </c>
      <c r="E69" s="386">
        <v>1500</v>
      </c>
      <c r="F69" s="386" t="s">
        <v>191</v>
      </c>
      <c r="G69" s="408" t="s">
        <v>192</v>
      </c>
      <c r="H69" s="404">
        <v>1</v>
      </c>
      <c r="I69" s="386" t="s">
        <v>13</v>
      </c>
      <c r="J69" s="407"/>
      <c r="K69" s="389"/>
      <c r="L69" s="390">
        <f t="shared" si="4"/>
        <v>0</v>
      </c>
      <c r="M69" s="390">
        <f t="shared" si="5"/>
        <v>0</v>
      </c>
      <c r="N69" s="391"/>
      <c r="O69" s="391"/>
      <c r="P69" s="391"/>
      <c r="Q69" s="391"/>
      <c r="R69" s="391"/>
      <c r="S69" s="391"/>
      <c r="T69" s="391"/>
      <c r="U69" s="391"/>
      <c r="V69" s="391"/>
      <c r="W69" s="391"/>
    </row>
    <row r="70" spans="1:23" s="392" customFormat="1" ht="15">
      <c r="A70" s="288"/>
      <c r="B70" s="384" t="s">
        <v>124</v>
      </c>
      <c r="C70" s="386" t="s">
        <v>39</v>
      </c>
      <c r="D70" s="386">
        <v>8</v>
      </c>
      <c r="E70" s="386" t="s">
        <v>39</v>
      </c>
      <c r="F70" s="386" t="s">
        <v>194</v>
      </c>
      <c r="G70" s="408" t="s">
        <v>195</v>
      </c>
      <c r="H70" s="404">
        <v>102</v>
      </c>
      <c r="I70" s="386" t="s">
        <v>13</v>
      </c>
      <c r="J70" s="407"/>
      <c r="K70" s="389"/>
      <c r="L70" s="390">
        <f t="shared" si="4"/>
        <v>0</v>
      </c>
      <c r="M70" s="390">
        <f t="shared" si="5"/>
        <v>0</v>
      </c>
      <c r="N70" s="391"/>
      <c r="O70" s="391"/>
      <c r="P70" s="391"/>
      <c r="Q70" s="391"/>
      <c r="R70" s="391"/>
      <c r="S70" s="391"/>
      <c r="T70" s="391"/>
      <c r="U70" s="391"/>
      <c r="V70" s="391"/>
      <c r="W70" s="391"/>
    </row>
    <row r="71" spans="1:23" s="392" customFormat="1" ht="15">
      <c r="A71" s="288"/>
      <c r="B71" s="412"/>
      <c r="C71" s="386" t="s">
        <v>39</v>
      </c>
      <c r="D71" s="386">
        <v>64</v>
      </c>
      <c r="E71" s="386" t="s">
        <v>39</v>
      </c>
      <c r="F71" s="386" t="s">
        <v>194</v>
      </c>
      <c r="G71" s="408" t="s">
        <v>195</v>
      </c>
      <c r="H71" s="404">
        <v>3</v>
      </c>
      <c r="I71" s="386" t="s">
        <v>13</v>
      </c>
      <c r="J71" s="407"/>
      <c r="K71" s="389"/>
      <c r="L71" s="390">
        <f t="shared" si="4"/>
        <v>0</v>
      </c>
      <c r="M71" s="390">
        <f t="shared" si="5"/>
        <v>0</v>
      </c>
      <c r="N71" s="391"/>
      <c r="O71" s="391"/>
      <c r="P71" s="391"/>
      <c r="Q71" s="391"/>
      <c r="R71" s="391"/>
      <c r="S71" s="391"/>
      <c r="T71" s="391"/>
      <c r="U71" s="391"/>
      <c r="V71" s="391"/>
      <c r="W71" s="391"/>
    </row>
    <row r="72" spans="1:23" s="392" customFormat="1" ht="15">
      <c r="A72" s="288"/>
      <c r="B72" s="412"/>
      <c r="C72" s="386" t="s">
        <v>39</v>
      </c>
      <c r="D72" s="386">
        <v>16</v>
      </c>
      <c r="E72" s="386" t="s">
        <v>39</v>
      </c>
      <c r="F72" s="386" t="s">
        <v>194</v>
      </c>
      <c r="G72" s="408" t="s">
        <v>195</v>
      </c>
      <c r="H72" s="404">
        <v>27</v>
      </c>
      <c r="I72" s="386" t="s">
        <v>13</v>
      </c>
      <c r="J72" s="407"/>
      <c r="K72" s="389"/>
      <c r="L72" s="390">
        <f t="shared" si="4"/>
        <v>0</v>
      </c>
      <c r="M72" s="390">
        <f t="shared" si="5"/>
        <v>0</v>
      </c>
      <c r="N72" s="391"/>
      <c r="O72" s="391"/>
      <c r="P72" s="391"/>
      <c r="Q72" s="391"/>
      <c r="R72" s="391"/>
      <c r="S72" s="391"/>
      <c r="T72" s="391"/>
      <c r="U72" s="391"/>
      <c r="V72" s="391"/>
      <c r="W72" s="391"/>
    </row>
    <row r="73" spans="1:23" s="392" customFormat="1" ht="15">
      <c r="A73" s="289"/>
      <c r="B73" s="394"/>
      <c r="C73" s="396" t="s">
        <v>39</v>
      </c>
      <c r="D73" s="396">
        <v>2</v>
      </c>
      <c r="E73" s="396" t="s">
        <v>39</v>
      </c>
      <c r="F73" s="396" t="s">
        <v>194</v>
      </c>
      <c r="G73" s="413" t="s">
        <v>195</v>
      </c>
      <c r="H73" s="395">
        <v>2</v>
      </c>
      <c r="I73" s="396" t="s">
        <v>13</v>
      </c>
      <c r="J73" s="406"/>
      <c r="K73" s="399"/>
      <c r="L73" s="400">
        <f t="shared" si="4"/>
        <v>0</v>
      </c>
      <c r="M73" s="400">
        <f t="shared" si="5"/>
        <v>0</v>
      </c>
      <c r="N73" s="391"/>
      <c r="O73" s="391"/>
      <c r="P73" s="391"/>
      <c r="Q73" s="391"/>
      <c r="R73" s="391"/>
      <c r="S73" s="391"/>
      <c r="T73" s="391"/>
      <c r="U73" s="391"/>
      <c r="V73" s="391"/>
      <c r="W73" s="391"/>
    </row>
    <row r="74" spans="1:23" s="392" customFormat="1" ht="15">
      <c r="A74" s="288"/>
      <c r="B74" s="412"/>
      <c r="C74" s="386" t="s">
        <v>39</v>
      </c>
      <c r="D74" s="386">
        <v>4</v>
      </c>
      <c r="E74" s="386" t="s">
        <v>39</v>
      </c>
      <c r="F74" s="386" t="s">
        <v>194</v>
      </c>
      <c r="G74" s="408" t="s">
        <v>195</v>
      </c>
      <c r="H74" s="404">
        <v>13</v>
      </c>
      <c r="I74" s="386" t="s">
        <v>13</v>
      </c>
      <c r="J74" s="407"/>
      <c r="K74" s="389"/>
      <c r="L74" s="390">
        <f t="shared" si="4"/>
        <v>0</v>
      </c>
      <c r="M74" s="390">
        <f t="shared" si="5"/>
        <v>0</v>
      </c>
      <c r="N74" s="391"/>
      <c r="O74" s="391"/>
      <c r="P74" s="391"/>
      <c r="Q74" s="391"/>
      <c r="R74" s="391"/>
      <c r="S74" s="391"/>
      <c r="T74" s="391"/>
      <c r="U74" s="391"/>
      <c r="V74" s="391"/>
      <c r="W74" s="391"/>
    </row>
    <row r="75" spans="1:23" s="392" customFormat="1" ht="15">
      <c r="A75" s="288"/>
      <c r="B75" s="412"/>
      <c r="C75" s="386" t="s">
        <v>39</v>
      </c>
      <c r="D75" s="386">
        <v>32</v>
      </c>
      <c r="E75" s="386" t="s">
        <v>39</v>
      </c>
      <c r="F75" s="386" t="s">
        <v>194</v>
      </c>
      <c r="G75" s="408" t="s">
        <v>195</v>
      </c>
      <c r="H75" s="404">
        <v>10</v>
      </c>
      <c r="I75" s="386" t="s">
        <v>13</v>
      </c>
      <c r="J75" s="407"/>
      <c r="K75" s="389"/>
      <c r="L75" s="390">
        <f t="shared" si="4"/>
        <v>0</v>
      </c>
      <c r="M75" s="390">
        <f t="shared" si="5"/>
        <v>0</v>
      </c>
      <c r="N75" s="391"/>
      <c r="O75" s="391"/>
      <c r="P75" s="391"/>
      <c r="Q75" s="391"/>
      <c r="R75" s="391"/>
      <c r="S75" s="391"/>
      <c r="T75" s="391"/>
      <c r="U75" s="391"/>
      <c r="V75" s="391"/>
      <c r="W75" s="391"/>
    </row>
    <row r="76" spans="1:23" s="392" customFormat="1" ht="15">
      <c r="A76" s="288"/>
      <c r="B76" s="412"/>
      <c r="C76" s="386" t="s">
        <v>39</v>
      </c>
      <c r="D76" s="386">
        <v>64</v>
      </c>
      <c r="E76" s="386" t="s">
        <v>39</v>
      </c>
      <c r="F76" s="386" t="s">
        <v>194</v>
      </c>
      <c r="G76" s="408" t="s">
        <v>196</v>
      </c>
      <c r="H76" s="404">
        <v>2</v>
      </c>
      <c r="I76" s="386" t="s">
        <v>13</v>
      </c>
      <c r="J76" s="407"/>
      <c r="K76" s="389"/>
      <c r="L76" s="390">
        <f t="shared" si="4"/>
        <v>0</v>
      </c>
      <c r="M76" s="390">
        <f t="shared" si="5"/>
        <v>0</v>
      </c>
      <c r="N76" s="391"/>
      <c r="O76" s="391"/>
      <c r="P76" s="391"/>
      <c r="Q76" s="391"/>
      <c r="R76" s="391"/>
      <c r="S76" s="391"/>
      <c r="T76" s="391"/>
      <c r="U76" s="391"/>
      <c r="V76" s="391"/>
      <c r="W76" s="391"/>
    </row>
    <row r="77" spans="1:23" s="392" customFormat="1" ht="15">
      <c r="A77" s="288"/>
      <c r="B77" s="412"/>
      <c r="C77" s="386" t="s">
        <v>39</v>
      </c>
      <c r="D77" s="386">
        <v>12</v>
      </c>
      <c r="E77" s="386" t="s">
        <v>39</v>
      </c>
      <c r="F77" s="386" t="s">
        <v>194</v>
      </c>
      <c r="G77" s="408" t="s">
        <v>195</v>
      </c>
      <c r="H77" s="404">
        <v>2</v>
      </c>
      <c r="I77" s="386" t="s">
        <v>13</v>
      </c>
      <c r="J77" s="414"/>
      <c r="K77" s="389"/>
      <c r="L77" s="390">
        <f t="shared" si="4"/>
        <v>0</v>
      </c>
      <c r="M77" s="390">
        <f t="shared" si="5"/>
        <v>0</v>
      </c>
      <c r="N77" s="391"/>
      <c r="O77" s="391"/>
      <c r="P77" s="391"/>
      <c r="Q77" s="391"/>
      <c r="R77" s="391"/>
      <c r="S77" s="391"/>
      <c r="T77" s="391"/>
      <c r="U77" s="391"/>
      <c r="V77" s="391"/>
      <c r="W77" s="391"/>
    </row>
    <row r="78" spans="1:23" s="392" customFormat="1" ht="45.75" customHeight="1">
      <c r="A78" s="288"/>
      <c r="B78" s="386" t="s">
        <v>197</v>
      </c>
      <c r="C78" s="386">
        <v>6</v>
      </c>
      <c r="D78" s="386">
        <v>16</v>
      </c>
      <c r="E78" s="386">
        <v>200</v>
      </c>
      <c r="F78" s="386" t="s">
        <v>198</v>
      </c>
      <c r="G78" s="408" t="s">
        <v>199</v>
      </c>
      <c r="H78" s="386">
        <v>1</v>
      </c>
      <c r="I78" s="408" t="s">
        <v>25</v>
      </c>
      <c r="J78" s="415"/>
      <c r="K78" s="389"/>
      <c r="L78" s="390">
        <f t="shared" si="4"/>
        <v>0</v>
      </c>
      <c r="M78" s="390">
        <f t="shared" si="5"/>
        <v>0</v>
      </c>
      <c r="N78" s="391"/>
      <c r="O78" s="391"/>
      <c r="P78" s="391"/>
      <c r="Q78" s="391"/>
      <c r="R78" s="391"/>
      <c r="S78" s="391"/>
      <c r="T78" s="391"/>
      <c r="U78" s="391"/>
      <c r="V78" s="391"/>
      <c r="W78" s="391"/>
    </row>
    <row r="79" spans="1:23" s="392" customFormat="1" ht="51" customHeight="1">
      <c r="A79" s="288"/>
      <c r="B79" s="285" t="s">
        <v>200</v>
      </c>
      <c r="C79" s="386" t="s">
        <v>39</v>
      </c>
      <c r="D79" s="386" t="s">
        <v>39</v>
      </c>
      <c r="E79" s="386" t="s">
        <v>39</v>
      </c>
      <c r="F79" s="386" t="s">
        <v>39</v>
      </c>
      <c r="G79" s="408" t="s">
        <v>201</v>
      </c>
      <c r="H79" s="386">
        <v>34</v>
      </c>
      <c r="I79" s="408" t="s">
        <v>25</v>
      </c>
      <c r="J79" s="389"/>
      <c r="K79" s="389"/>
      <c r="L79" s="416">
        <f t="shared" si="4"/>
        <v>0</v>
      </c>
      <c r="M79" s="390">
        <f>L79*12*H79</f>
        <v>0</v>
      </c>
      <c r="N79" s="401"/>
      <c r="O79" s="401"/>
      <c r="P79" s="401"/>
      <c r="Q79" s="401"/>
      <c r="R79" s="401"/>
      <c r="S79" s="401"/>
      <c r="T79" s="401"/>
      <c r="U79" s="401"/>
      <c r="V79" s="401"/>
      <c r="W79" s="401"/>
    </row>
    <row r="80" spans="1:23" ht="50.5" customHeight="1">
      <c r="A80" s="288"/>
      <c r="B80" s="286"/>
      <c r="C80" s="188" t="s">
        <v>39</v>
      </c>
      <c r="D80" s="188" t="s">
        <v>39</v>
      </c>
      <c r="E80" s="188" t="s">
        <v>39</v>
      </c>
      <c r="F80" s="188" t="s">
        <v>39</v>
      </c>
      <c r="G80" s="194" t="s">
        <v>202</v>
      </c>
      <c r="H80" s="188">
        <v>2</v>
      </c>
      <c r="I80" s="194" t="s">
        <v>25</v>
      </c>
      <c r="J80" s="191"/>
      <c r="K80" s="191"/>
      <c r="L80" s="195">
        <f t="shared" si="4"/>
        <v>0</v>
      </c>
      <c r="M80" s="192">
        <f>L80*12*H80</f>
        <v>0</v>
      </c>
    </row>
    <row r="81" spans="1:13" ht="43.5" customHeight="1">
      <c r="A81" s="288"/>
      <c r="B81" s="194" t="s">
        <v>203</v>
      </c>
      <c r="C81" s="188" t="s">
        <v>39</v>
      </c>
      <c r="D81" s="188" t="s">
        <v>39</v>
      </c>
      <c r="E81" s="188" t="s">
        <v>39</v>
      </c>
      <c r="F81" s="188" t="s">
        <v>39</v>
      </c>
      <c r="G81" s="194" t="s">
        <v>204</v>
      </c>
      <c r="H81" s="188">
        <v>95</v>
      </c>
      <c r="I81" s="194" t="s">
        <v>25</v>
      </c>
      <c r="J81" s="191"/>
      <c r="K81" s="191"/>
      <c r="L81" s="195">
        <f t="shared" si="4"/>
        <v>0</v>
      </c>
      <c r="M81" s="192">
        <f>L81*12*H81</f>
        <v>0</v>
      </c>
    </row>
    <row r="82" spans="1:13" ht="38.5" customHeight="1">
      <c r="A82" s="281" t="s">
        <v>205</v>
      </c>
      <c r="B82" s="282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196">
        <f>SUM(M4:M81)</f>
        <v>0</v>
      </c>
    </row>
    <row r="85" spans="1:13" ht="15">
      <c r="A85" s="197"/>
      <c r="B85" s="197"/>
      <c r="C85" s="197"/>
      <c r="D85" s="197"/>
    </row>
    <row r="86" spans="1:13" ht="15">
      <c r="A86" s="197"/>
      <c r="B86" s="197"/>
      <c r="C86" s="197"/>
      <c r="D86" s="197"/>
      <c r="I86" s="198"/>
    </row>
    <row r="87" spans="1:13" ht="15">
      <c r="A87" s="197"/>
      <c r="B87" s="197"/>
      <c r="C87" s="197"/>
      <c r="D87" s="197"/>
      <c r="I87" s="198"/>
    </row>
    <row r="88" spans="1:13" ht="15">
      <c r="A88" s="197"/>
      <c r="B88" s="197"/>
      <c r="C88" s="197"/>
      <c r="D88" s="197"/>
    </row>
    <row r="89" spans="1:13" ht="15">
      <c r="A89" s="197"/>
      <c r="B89" s="197"/>
      <c r="C89" s="197"/>
      <c r="D89" s="197"/>
    </row>
    <row r="90" spans="1:13" ht="15">
      <c r="A90" s="197"/>
      <c r="B90" s="197"/>
      <c r="C90" s="197"/>
      <c r="D90" s="197"/>
    </row>
    <row r="91" spans="1:13" ht="15">
      <c r="A91" s="197"/>
      <c r="B91" s="197"/>
      <c r="C91" s="197"/>
      <c r="D91" s="197"/>
    </row>
    <row r="92" spans="1:13" ht="15">
      <c r="A92" s="197"/>
      <c r="B92" s="197"/>
      <c r="C92" s="197"/>
      <c r="D92" s="197"/>
    </row>
    <row r="93" spans="1:13" ht="15">
      <c r="A93" s="197"/>
      <c r="B93" s="197"/>
      <c r="C93" s="197"/>
      <c r="D93" s="197"/>
    </row>
    <row r="94" spans="1:13" ht="15">
      <c r="A94" s="197"/>
      <c r="B94" s="197"/>
      <c r="C94" s="197"/>
      <c r="D94" s="197"/>
    </row>
    <row r="95" spans="1:13" ht="15">
      <c r="A95" s="197"/>
      <c r="B95" s="197"/>
      <c r="C95" s="197"/>
      <c r="D95" s="197"/>
    </row>
    <row r="96" spans="1:13" ht="15">
      <c r="A96" s="197"/>
      <c r="B96" s="197"/>
      <c r="C96" s="197"/>
      <c r="D96" s="197"/>
    </row>
    <row r="97" spans="1:4" ht="15">
      <c r="A97" s="197"/>
      <c r="B97" s="197"/>
      <c r="C97" s="197"/>
      <c r="D97" s="197"/>
    </row>
    <row r="98" spans="1:4" ht="15">
      <c r="A98" s="197"/>
      <c r="B98" s="197"/>
      <c r="C98" s="197"/>
      <c r="D98" s="197"/>
    </row>
  </sheetData>
  <autoFilter ref="A3:M82" xr:uid="{00000000-0009-0000-0000-000002000000}"/>
  <mergeCells count="17">
    <mergeCell ref="A4:A81"/>
    <mergeCell ref="M2:M3"/>
    <mergeCell ref="B1:M1"/>
    <mergeCell ref="C2:G2"/>
    <mergeCell ref="A82:L82"/>
    <mergeCell ref="A2:A3"/>
    <mergeCell ref="B2:B3"/>
    <mergeCell ref="B58:B61"/>
    <mergeCell ref="B79:B80"/>
    <mergeCell ref="H2:H3"/>
    <mergeCell ref="I2:I3"/>
    <mergeCell ref="J2:J3"/>
    <mergeCell ref="K2:K3"/>
    <mergeCell ref="L2:L3"/>
    <mergeCell ref="B70:B77"/>
    <mergeCell ref="B4:B57"/>
    <mergeCell ref="B62:B69"/>
  </mergeCells>
  <phoneticPr fontId="5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03-存储 单项报价单"/>
  <dimension ref="A1:W82"/>
  <sheetViews>
    <sheetView zoomScale="70" zoomScaleNormal="70" workbookViewId="0">
      <pane ySplit="2" topLeftCell="A3" activePane="bottomLeft" state="frozen"/>
      <selection pane="bottomLeft" sqref="A1:I1"/>
    </sheetView>
  </sheetViews>
  <sheetFormatPr baseColWidth="10" defaultColWidth="10.33203125" defaultRowHeight="14"/>
  <cols>
    <col min="1" max="1" width="15.5" style="237" customWidth="1"/>
    <col min="2" max="2" width="14.6640625" style="237" customWidth="1"/>
    <col min="3" max="3" width="70.1640625" style="240" customWidth="1"/>
    <col min="4" max="4" width="11.83203125" style="240" customWidth="1"/>
    <col min="5" max="5" width="21.6640625" style="240" customWidth="1"/>
    <col min="6" max="9" width="22.6640625" style="237" customWidth="1"/>
    <col min="10" max="10" width="10.33203125" style="237"/>
    <col min="11" max="11" width="23.5" style="237" customWidth="1"/>
    <col min="12" max="23" width="10.33203125" style="237"/>
  </cols>
  <sheetData>
    <row r="1" spans="1:9" ht="31" customHeight="1">
      <c r="A1" s="290" t="s">
        <v>87</v>
      </c>
      <c r="B1" s="291"/>
      <c r="C1" s="291"/>
      <c r="D1" s="291"/>
      <c r="E1" s="291"/>
      <c r="F1" s="291"/>
      <c r="G1" s="291"/>
      <c r="H1" s="291"/>
      <c r="I1" s="292"/>
    </row>
    <row r="2" spans="1:9" ht="90">
      <c r="A2" s="113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19.5" customHeight="1">
      <c r="A3" s="254" t="s">
        <v>88</v>
      </c>
      <c r="B3" s="300" t="s">
        <v>89</v>
      </c>
      <c r="C3" s="114" t="s">
        <v>90</v>
      </c>
      <c r="D3" s="115">
        <v>24000</v>
      </c>
      <c r="E3" s="115" t="s">
        <v>25</v>
      </c>
      <c r="F3" s="116"/>
      <c r="G3" s="117"/>
      <c r="H3" s="118">
        <f t="shared" ref="H3:H25" si="0">F3*G3</f>
        <v>0</v>
      </c>
      <c r="I3" s="119">
        <f t="shared" ref="I3:I25" si="1">H3*12*D3</f>
        <v>0</v>
      </c>
    </row>
    <row r="4" spans="1:9" ht="19.5" customHeight="1">
      <c r="A4" s="303"/>
      <c r="B4" s="301"/>
      <c r="C4" s="120" t="s">
        <v>91</v>
      </c>
      <c r="D4" s="121">
        <v>140</v>
      </c>
      <c r="E4" s="121" t="s">
        <v>25</v>
      </c>
      <c r="F4" s="122"/>
      <c r="G4" s="123"/>
      <c r="H4" s="118">
        <f t="shared" si="0"/>
        <v>0</v>
      </c>
      <c r="I4" s="119">
        <f t="shared" si="1"/>
        <v>0</v>
      </c>
    </row>
    <row r="5" spans="1:9" ht="19.5" customHeight="1">
      <c r="A5" s="303"/>
      <c r="B5" s="301"/>
      <c r="C5" s="120" t="s">
        <v>92</v>
      </c>
      <c r="D5" s="121">
        <v>450</v>
      </c>
      <c r="E5" s="121" t="s">
        <v>25</v>
      </c>
      <c r="F5" s="122"/>
      <c r="G5" s="123"/>
      <c r="H5" s="118">
        <f t="shared" si="0"/>
        <v>0</v>
      </c>
      <c r="I5" s="119">
        <f t="shared" si="1"/>
        <v>0</v>
      </c>
    </row>
    <row r="6" spans="1:9" ht="19.5" customHeight="1">
      <c r="A6" s="303"/>
      <c r="B6" s="301"/>
      <c r="C6" s="120" t="s">
        <v>93</v>
      </c>
      <c r="D6" s="121">
        <v>1500</v>
      </c>
      <c r="E6" s="121" t="s">
        <v>25</v>
      </c>
      <c r="F6" s="122"/>
      <c r="G6" s="123"/>
      <c r="H6" s="118">
        <f t="shared" si="0"/>
        <v>0</v>
      </c>
      <c r="I6" s="119">
        <f t="shared" si="1"/>
        <v>0</v>
      </c>
    </row>
    <row r="7" spans="1:9" ht="19.5" customHeight="1">
      <c r="A7" s="303"/>
      <c r="B7" s="302"/>
      <c r="C7" s="120" t="s">
        <v>94</v>
      </c>
      <c r="D7" s="121">
        <v>130000</v>
      </c>
      <c r="E7" s="121" t="s">
        <v>25</v>
      </c>
      <c r="F7" s="122"/>
      <c r="G7" s="123"/>
      <c r="H7" s="118">
        <f t="shared" si="0"/>
        <v>0</v>
      </c>
      <c r="I7" s="119">
        <f t="shared" si="1"/>
        <v>0</v>
      </c>
    </row>
    <row r="8" spans="1:9" ht="19.5" customHeight="1">
      <c r="A8" s="303"/>
      <c r="B8" s="301"/>
      <c r="C8" s="120" t="s">
        <v>95</v>
      </c>
      <c r="D8" s="121">
        <v>12</v>
      </c>
      <c r="E8" s="121" t="s">
        <v>25</v>
      </c>
      <c r="F8" s="122"/>
      <c r="G8" s="123"/>
      <c r="H8" s="118">
        <f t="shared" si="0"/>
        <v>0</v>
      </c>
      <c r="I8" s="119">
        <f t="shared" si="1"/>
        <v>0</v>
      </c>
    </row>
    <row r="9" spans="1:9" ht="33.75" customHeight="1">
      <c r="A9" s="304"/>
      <c r="B9" s="296" t="s">
        <v>96</v>
      </c>
      <c r="C9" s="124" t="s">
        <v>97</v>
      </c>
      <c r="D9" s="115">
        <v>170</v>
      </c>
      <c r="E9" s="115" t="s">
        <v>25</v>
      </c>
      <c r="F9" s="116"/>
      <c r="G9" s="117"/>
      <c r="H9" s="118">
        <f t="shared" si="0"/>
        <v>0</v>
      </c>
      <c r="I9" s="119">
        <f t="shared" si="1"/>
        <v>0</v>
      </c>
    </row>
    <row r="10" spans="1:9" ht="19.5" customHeight="1">
      <c r="A10" s="304"/>
      <c r="B10" s="297"/>
      <c r="C10" s="114" t="s">
        <v>98</v>
      </c>
      <c r="D10" s="115">
        <v>200</v>
      </c>
      <c r="E10" s="115" t="s">
        <v>25</v>
      </c>
      <c r="F10" s="125"/>
      <c r="G10" s="117"/>
      <c r="H10" s="118">
        <f t="shared" si="0"/>
        <v>0</v>
      </c>
      <c r="I10" s="119">
        <f t="shared" si="1"/>
        <v>0</v>
      </c>
    </row>
    <row r="11" spans="1:9">
      <c r="A11" s="304"/>
      <c r="B11" s="298"/>
      <c r="C11" s="124" t="s">
        <v>99</v>
      </c>
      <c r="D11" s="115">
        <v>100</v>
      </c>
      <c r="E11" s="115" t="s">
        <v>25</v>
      </c>
      <c r="F11" s="116"/>
      <c r="G11" s="117"/>
      <c r="H11" s="118">
        <f t="shared" si="0"/>
        <v>0</v>
      </c>
      <c r="I11" s="119">
        <f t="shared" si="1"/>
        <v>0</v>
      </c>
    </row>
    <row r="12" spans="1:9">
      <c r="A12" s="304"/>
      <c r="B12" s="298"/>
      <c r="C12" s="124" t="s">
        <v>100</v>
      </c>
      <c r="D12" s="115">
        <v>35</v>
      </c>
      <c r="E12" s="126" t="s">
        <v>25</v>
      </c>
      <c r="F12" s="125"/>
      <c r="G12" s="127"/>
      <c r="H12" s="118">
        <f t="shared" si="0"/>
        <v>0</v>
      </c>
      <c r="I12" s="119">
        <f t="shared" si="1"/>
        <v>0</v>
      </c>
    </row>
    <row r="13" spans="1:9">
      <c r="A13" s="304"/>
      <c r="B13" s="299"/>
      <c r="C13" s="124" t="s">
        <v>101</v>
      </c>
      <c r="D13" s="115">
        <v>5</v>
      </c>
      <c r="E13" s="126" t="s">
        <v>25</v>
      </c>
      <c r="F13" s="125"/>
      <c r="G13" s="127"/>
      <c r="H13" s="118">
        <f t="shared" si="0"/>
        <v>0</v>
      </c>
      <c r="I13" s="119">
        <f t="shared" si="1"/>
        <v>0</v>
      </c>
    </row>
    <row r="14" spans="1:9">
      <c r="A14" s="304"/>
      <c r="B14" s="115" t="s">
        <v>102</v>
      </c>
      <c r="C14" s="124" t="s">
        <v>103</v>
      </c>
      <c r="D14" s="115">
        <v>200</v>
      </c>
      <c r="E14" s="115" t="s">
        <v>25</v>
      </c>
      <c r="F14" s="125"/>
      <c r="G14" s="117"/>
      <c r="H14" s="118">
        <f t="shared" si="0"/>
        <v>0</v>
      </c>
      <c r="I14" s="119">
        <f t="shared" si="1"/>
        <v>0</v>
      </c>
    </row>
    <row r="15" spans="1:9" ht="15">
      <c r="A15" s="304"/>
      <c r="B15" s="284" t="s">
        <v>104</v>
      </c>
      <c r="C15" s="114" t="s">
        <v>105</v>
      </c>
      <c r="D15" s="115">
        <v>280</v>
      </c>
      <c r="E15" s="115" t="s">
        <v>13</v>
      </c>
      <c r="F15" s="116"/>
      <c r="G15" s="117"/>
      <c r="H15" s="118">
        <f t="shared" si="0"/>
        <v>0</v>
      </c>
      <c r="I15" s="119">
        <f t="shared" si="1"/>
        <v>0</v>
      </c>
    </row>
    <row r="16" spans="1:9" ht="15">
      <c r="A16" s="304"/>
      <c r="B16" s="284"/>
      <c r="C16" s="114" t="s">
        <v>106</v>
      </c>
      <c r="D16" s="115">
        <v>35</v>
      </c>
      <c r="E16" s="115" t="s">
        <v>13</v>
      </c>
      <c r="F16" s="116"/>
      <c r="G16" s="117"/>
      <c r="H16" s="118">
        <f t="shared" si="0"/>
        <v>0</v>
      </c>
      <c r="I16" s="119">
        <f t="shared" si="1"/>
        <v>0</v>
      </c>
    </row>
    <row r="17" spans="1:9" ht="15">
      <c r="A17" s="304"/>
      <c r="B17" s="284"/>
      <c r="C17" s="114" t="s">
        <v>107</v>
      </c>
      <c r="D17" s="115">
        <v>25</v>
      </c>
      <c r="E17" s="115" t="s">
        <v>13</v>
      </c>
      <c r="F17" s="116"/>
      <c r="G17" s="117"/>
      <c r="H17" s="118">
        <f t="shared" si="0"/>
        <v>0</v>
      </c>
      <c r="I17" s="119">
        <f t="shared" si="1"/>
        <v>0</v>
      </c>
    </row>
    <row r="18" spans="1:9" ht="25.5" customHeight="1">
      <c r="A18" s="304"/>
      <c r="B18" s="284"/>
      <c r="C18" s="114" t="s">
        <v>108</v>
      </c>
      <c r="D18" s="115">
        <v>10</v>
      </c>
      <c r="E18" s="115" t="s">
        <v>13</v>
      </c>
      <c r="F18" s="116"/>
      <c r="G18" s="117"/>
      <c r="H18" s="118">
        <f t="shared" si="0"/>
        <v>0</v>
      </c>
      <c r="I18" s="119">
        <f t="shared" si="1"/>
        <v>0</v>
      </c>
    </row>
    <row r="19" spans="1:9" ht="15">
      <c r="A19" s="304"/>
      <c r="B19" s="284"/>
      <c r="C19" s="114" t="s">
        <v>105</v>
      </c>
      <c r="D19" s="115">
        <v>10</v>
      </c>
      <c r="E19" s="115" t="s">
        <v>25</v>
      </c>
      <c r="F19" s="116"/>
      <c r="G19" s="117"/>
      <c r="H19" s="118">
        <f t="shared" si="0"/>
        <v>0</v>
      </c>
      <c r="I19" s="119">
        <f t="shared" si="1"/>
        <v>0</v>
      </c>
    </row>
    <row r="20" spans="1:9" ht="30" customHeight="1">
      <c r="A20" s="303"/>
      <c r="B20" s="300" t="s">
        <v>109</v>
      </c>
      <c r="C20" s="120" t="s">
        <v>110</v>
      </c>
      <c r="D20" s="121">
        <v>200</v>
      </c>
      <c r="E20" s="115" t="s">
        <v>25</v>
      </c>
      <c r="F20" s="128"/>
      <c r="G20" s="129"/>
      <c r="H20" s="118">
        <f t="shared" si="0"/>
        <v>0</v>
      </c>
      <c r="I20" s="119">
        <f t="shared" si="1"/>
        <v>0</v>
      </c>
    </row>
    <row r="21" spans="1:9" ht="31.5" customHeight="1">
      <c r="A21" s="303"/>
      <c r="B21" s="275"/>
      <c r="C21" s="120" t="s">
        <v>111</v>
      </c>
      <c r="D21" s="121">
        <v>1000</v>
      </c>
      <c r="E21" s="115" t="s">
        <v>25</v>
      </c>
      <c r="F21" s="128"/>
      <c r="G21" s="129"/>
      <c r="H21" s="118">
        <f t="shared" si="0"/>
        <v>0</v>
      </c>
      <c r="I21" s="119">
        <f t="shared" si="1"/>
        <v>0</v>
      </c>
    </row>
    <row r="22" spans="1:9" ht="26.25" customHeight="1">
      <c r="A22" s="303"/>
      <c r="B22" s="275"/>
      <c r="C22" s="120" t="s">
        <v>112</v>
      </c>
      <c r="D22" s="121">
        <v>4500</v>
      </c>
      <c r="E22" s="115" t="s">
        <v>25</v>
      </c>
      <c r="F22" s="128"/>
      <c r="G22" s="129"/>
      <c r="H22" s="118">
        <f t="shared" si="0"/>
        <v>0</v>
      </c>
      <c r="I22" s="119">
        <f t="shared" si="1"/>
        <v>0</v>
      </c>
    </row>
    <row r="23" spans="1:9" ht="29.25" customHeight="1">
      <c r="A23" s="303"/>
      <c r="B23" s="275"/>
      <c r="C23" s="120" t="s">
        <v>113</v>
      </c>
      <c r="D23" s="121">
        <v>50</v>
      </c>
      <c r="E23" s="115" t="s">
        <v>25</v>
      </c>
      <c r="F23" s="128"/>
      <c r="G23" s="129"/>
      <c r="H23" s="118">
        <f t="shared" si="0"/>
        <v>0</v>
      </c>
      <c r="I23" s="119">
        <f t="shared" si="1"/>
        <v>0</v>
      </c>
    </row>
    <row r="24" spans="1:9" ht="40.5" customHeight="1">
      <c r="A24" s="303"/>
      <c r="B24" s="275"/>
      <c r="C24" s="120" t="s">
        <v>114</v>
      </c>
      <c r="D24" s="121">
        <v>15</v>
      </c>
      <c r="E24" s="115" t="s">
        <v>25</v>
      </c>
      <c r="F24" s="128"/>
      <c r="G24" s="129"/>
      <c r="H24" s="118">
        <f t="shared" si="0"/>
        <v>0</v>
      </c>
      <c r="I24" s="119">
        <f t="shared" si="1"/>
        <v>0</v>
      </c>
    </row>
    <row r="25" spans="1:9" ht="36" customHeight="1">
      <c r="A25" s="303"/>
      <c r="B25" s="276"/>
      <c r="C25" s="130" t="s">
        <v>115</v>
      </c>
      <c r="D25" s="121">
        <v>175</v>
      </c>
      <c r="E25" s="115" t="s">
        <v>25</v>
      </c>
      <c r="F25" s="128"/>
      <c r="G25" s="129"/>
      <c r="H25" s="118">
        <f t="shared" si="0"/>
        <v>0</v>
      </c>
      <c r="I25" s="119">
        <f t="shared" si="1"/>
        <v>0</v>
      </c>
    </row>
    <row r="26" spans="1:9" ht="47" customHeight="1">
      <c r="A26" s="293" t="s">
        <v>116</v>
      </c>
      <c r="B26" s="294"/>
      <c r="C26" s="294"/>
      <c r="D26" s="294"/>
      <c r="E26" s="294"/>
      <c r="F26" s="294"/>
      <c r="G26" s="294"/>
      <c r="H26" s="295"/>
      <c r="I26" s="131">
        <f>SUM(I3:I25)</f>
        <v>0</v>
      </c>
    </row>
    <row r="28" spans="1:9" ht="15">
      <c r="A28" s="20"/>
      <c r="B28" s="20"/>
      <c r="C28" s="20"/>
      <c r="D28" s="132"/>
      <c r="E28" s="20"/>
      <c r="F28" s="20"/>
    </row>
    <row r="29" spans="1:9" ht="15">
      <c r="A29" s="20"/>
      <c r="B29" s="20"/>
      <c r="C29" s="20"/>
      <c r="D29" s="132"/>
      <c r="E29" s="20"/>
      <c r="F29" s="20"/>
    </row>
    <row r="30" spans="1:9" ht="15">
      <c r="A30" s="20"/>
      <c r="B30" s="20"/>
      <c r="C30" s="20"/>
      <c r="D30" s="20"/>
      <c r="E30" s="20"/>
      <c r="F30" s="20"/>
    </row>
    <row r="31" spans="1:9" ht="15">
      <c r="A31" s="20"/>
      <c r="B31" s="20"/>
      <c r="C31" s="20"/>
      <c r="D31" s="20"/>
      <c r="E31" s="20"/>
      <c r="F31" s="20"/>
    </row>
    <row r="32" spans="1:9" ht="15">
      <c r="A32" s="20"/>
      <c r="B32" s="20"/>
      <c r="C32" s="20"/>
      <c r="D32" s="20"/>
      <c r="E32" s="20"/>
      <c r="F32" s="20"/>
    </row>
    <row r="33" spans="1:6" ht="15">
      <c r="A33" s="20"/>
      <c r="B33" s="20"/>
      <c r="C33" s="20"/>
      <c r="D33" s="20"/>
      <c r="E33" s="20"/>
      <c r="F33" s="20"/>
    </row>
    <row r="34" spans="1:6" ht="15">
      <c r="A34" s="20"/>
      <c r="B34" s="20"/>
      <c r="C34" s="20"/>
      <c r="D34" s="20"/>
      <c r="E34" s="20"/>
      <c r="F34" s="20"/>
    </row>
    <row r="35" spans="1:6" ht="15">
      <c r="A35" s="20"/>
      <c r="B35" s="20"/>
      <c r="C35" s="20"/>
      <c r="D35" s="20"/>
      <c r="E35" s="20"/>
      <c r="F35" s="20"/>
    </row>
    <row r="36" spans="1:6" ht="15">
      <c r="A36" s="20"/>
      <c r="B36" s="20"/>
      <c r="C36" s="20"/>
      <c r="D36" s="20"/>
      <c r="E36" s="20"/>
      <c r="F36" s="20"/>
    </row>
    <row r="37" spans="1:6" ht="15">
      <c r="A37" s="20"/>
      <c r="B37" s="20"/>
      <c r="C37" s="20"/>
      <c r="D37" s="20"/>
      <c r="E37" s="20"/>
      <c r="F37" s="20"/>
    </row>
    <row r="38" spans="1:6" ht="15">
      <c r="A38" s="20"/>
      <c r="B38" s="20"/>
      <c r="C38" s="20"/>
      <c r="D38" s="20"/>
      <c r="E38" s="20"/>
      <c r="F38" s="20"/>
    </row>
    <row r="39" spans="1:6" ht="15">
      <c r="A39" s="20"/>
      <c r="B39" s="20"/>
      <c r="C39" s="20"/>
      <c r="D39" s="20"/>
      <c r="E39" s="20"/>
      <c r="F39" s="20"/>
    </row>
    <row r="40" spans="1:6" ht="15">
      <c r="A40" s="20"/>
      <c r="B40" s="20"/>
      <c r="C40" s="20"/>
      <c r="D40" s="20"/>
      <c r="E40" s="20"/>
      <c r="F40" s="20"/>
    </row>
    <row r="41" spans="1:6" ht="15">
      <c r="A41" s="20"/>
      <c r="B41" s="20"/>
      <c r="C41" s="20"/>
      <c r="D41" s="20"/>
      <c r="E41" s="20"/>
      <c r="F41" s="20"/>
    </row>
    <row r="42" spans="1:6" ht="15">
      <c r="A42" s="20"/>
      <c r="B42" s="20"/>
      <c r="C42" s="20"/>
      <c r="D42" s="20"/>
      <c r="E42" s="20"/>
      <c r="F42" s="20"/>
    </row>
    <row r="43" spans="1:6" ht="15">
      <c r="A43" s="20"/>
      <c r="B43" s="20"/>
      <c r="C43" s="20"/>
      <c r="D43" s="20"/>
      <c r="E43" s="20"/>
      <c r="F43" s="20"/>
    </row>
    <row r="44" spans="1:6" ht="15">
      <c r="A44" s="20"/>
      <c r="B44" s="20"/>
      <c r="C44" s="20"/>
      <c r="D44" s="20"/>
      <c r="E44" s="20"/>
      <c r="F44" s="20"/>
    </row>
    <row r="45" spans="1:6" ht="15">
      <c r="A45" s="20"/>
      <c r="B45" s="20"/>
      <c r="C45" s="20"/>
      <c r="D45" s="20"/>
      <c r="E45" s="20"/>
      <c r="F45" s="20"/>
    </row>
    <row r="46" spans="1:6" ht="15">
      <c r="A46" s="20"/>
      <c r="B46" s="20"/>
      <c r="C46" s="20"/>
      <c r="D46" s="20"/>
      <c r="E46" s="20"/>
      <c r="F46" s="20"/>
    </row>
    <row r="47" spans="1:6" ht="15">
      <c r="A47" s="20"/>
      <c r="B47" s="20"/>
      <c r="C47" s="20"/>
      <c r="D47" s="20"/>
      <c r="E47" s="20"/>
      <c r="F47" s="20"/>
    </row>
    <row r="48" spans="1:6" ht="15">
      <c r="A48" s="20"/>
      <c r="B48" s="20"/>
      <c r="C48" s="20"/>
      <c r="D48" s="20"/>
      <c r="E48" s="20"/>
      <c r="F48" s="20"/>
    </row>
    <row r="49" spans="1:6" ht="15">
      <c r="A49" s="20"/>
      <c r="B49" s="20"/>
      <c r="C49" s="20"/>
      <c r="D49" s="20"/>
      <c r="E49" s="20"/>
      <c r="F49" s="20"/>
    </row>
    <row r="50" spans="1:6" ht="15">
      <c r="A50" s="20"/>
      <c r="B50" s="20"/>
      <c r="C50" s="20"/>
      <c r="D50" s="20"/>
      <c r="E50" s="20"/>
      <c r="F50" s="20"/>
    </row>
    <row r="51" spans="1:6" ht="15">
      <c r="A51" s="20"/>
      <c r="B51" s="20"/>
      <c r="C51" s="20"/>
      <c r="D51" s="20"/>
      <c r="E51" s="20"/>
      <c r="F51" s="20"/>
    </row>
    <row r="52" spans="1:6" ht="15">
      <c r="A52" s="20"/>
      <c r="B52" s="20"/>
      <c r="C52" s="20"/>
      <c r="D52" s="20"/>
      <c r="E52" s="20"/>
      <c r="F52" s="20"/>
    </row>
    <row r="53" spans="1:6" ht="15">
      <c r="A53" s="20"/>
      <c r="B53" s="20"/>
      <c r="C53" s="20"/>
      <c r="D53" s="20"/>
      <c r="E53" s="20"/>
      <c r="F53" s="20"/>
    </row>
    <row r="54" spans="1:6" ht="15">
      <c r="A54" s="20"/>
      <c r="B54" s="20"/>
      <c r="C54" s="20"/>
      <c r="D54" s="20"/>
      <c r="E54" s="20"/>
      <c r="F54" s="20"/>
    </row>
    <row r="55" spans="1:6" ht="15">
      <c r="A55" s="20"/>
      <c r="B55" s="20"/>
      <c r="C55" s="20"/>
      <c r="D55" s="20"/>
      <c r="E55" s="20"/>
      <c r="F55" s="20"/>
    </row>
    <row r="56" spans="1:6" ht="15">
      <c r="A56" s="20"/>
      <c r="B56" s="20"/>
      <c r="C56" s="20"/>
      <c r="D56" s="20"/>
      <c r="E56" s="20"/>
      <c r="F56" s="20"/>
    </row>
    <row r="57" spans="1:6" ht="15">
      <c r="A57" s="20"/>
      <c r="B57" s="20"/>
      <c r="C57" s="20"/>
      <c r="D57" s="20"/>
      <c r="E57" s="20"/>
      <c r="F57" s="20"/>
    </row>
    <row r="58" spans="1:6" ht="15">
      <c r="A58" s="20"/>
      <c r="B58" s="20"/>
      <c r="C58" s="20"/>
      <c r="D58" s="20"/>
      <c r="E58" s="20"/>
      <c r="F58" s="20"/>
    </row>
    <row r="59" spans="1:6" ht="15">
      <c r="A59" s="20"/>
      <c r="B59" s="20"/>
      <c r="C59" s="20"/>
      <c r="D59" s="20"/>
      <c r="E59" s="20"/>
      <c r="F59" s="20"/>
    </row>
    <row r="60" spans="1:6" ht="15">
      <c r="A60" s="20"/>
      <c r="B60" s="20"/>
      <c r="C60" s="20"/>
      <c r="D60" s="20"/>
      <c r="E60" s="20"/>
      <c r="F60" s="20"/>
    </row>
    <row r="61" spans="1:6" ht="15">
      <c r="A61" s="20"/>
      <c r="B61" s="20"/>
      <c r="C61" s="20"/>
      <c r="D61" s="20"/>
      <c r="E61" s="20"/>
      <c r="F61" s="20"/>
    </row>
    <row r="62" spans="1:6" ht="15">
      <c r="A62" s="20"/>
      <c r="B62" s="20"/>
      <c r="C62" s="20"/>
      <c r="D62" s="20"/>
      <c r="E62" s="20"/>
      <c r="F62" s="20"/>
    </row>
    <row r="63" spans="1:6" ht="15">
      <c r="A63" s="20"/>
      <c r="B63" s="20"/>
      <c r="C63" s="20"/>
      <c r="D63" s="20"/>
      <c r="E63" s="20"/>
      <c r="F63" s="20"/>
    </row>
    <row r="64" spans="1:6" ht="15">
      <c r="A64" s="20"/>
      <c r="B64" s="20"/>
      <c r="C64" s="20"/>
      <c r="D64" s="20"/>
      <c r="E64" s="20"/>
      <c r="F64" s="20"/>
    </row>
    <row r="65" spans="1:9" ht="15">
      <c r="A65" s="20"/>
      <c r="B65" s="20"/>
      <c r="C65" s="20"/>
      <c r="D65" s="20"/>
      <c r="E65" s="20"/>
      <c r="F65" s="20"/>
    </row>
    <row r="66" spans="1:9" ht="15">
      <c r="A66" s="20"/>
      <c r="B66" s="20"/>
      <c r="C66" s="20"/>
      <c r="D66" s="20"/>
      <c r="E66" s="20"/>
      <c r="F66" s="20"/>
    </row>
    <row r="67" spans="1:9" ht="15">
      <c r="A67" s="20"/>
      <c r="B67" s="20"/>
      <c r="C67" s="20"/>
      <c r="D67" s="20"/>
      <c r="E67" s="20"/>
      <c r="F67" s="20"/>
    </row>
    <row r="68" spans="1:9" ht="15">
      <c r="A68" s="20"/>
      <c r="B68" s="20"/>
      <c r="C68" s="20"/>
      <c r="D68" s="20"/>
      <c r="E68" s="20"/>
      <c r="F68" s="20"/>
      <c r="G68" s="20"/>
      <c r="H68" s="20"/>
      <c r="I68" s="20"/>
    </row>
    <row r="69" spans="1:9" ht="15">
      <c r="A69" s="20"/>
      <c r="B69" s="20"/>
      <c r="C69" s="20"/>
      <c r="D69" s="20"/>
      <c r="E69" s="20"/>
      <c r="F69" s="20"/>
      <c r="G69" s="20"/>
      <c r="H69" s="20"/>
      <c r="I69" s="20"/>
    </row>
    <row r="70" spans="1:9" ht="15">
      <c r="A70" s="20"/>
      <c r="B70" s="20"/>
      <c r="C70" s="20"/>
      <c r="D70" s="20"/>
      <c r="E70" s="20"/>
      <c r="F70" s="20"/>
    </row>
    <row r="71" spans="1:9" ht="15">
      <c r="A71" s="20"/>
      <c r="B71" s="20"/>
      <c r="C71" s="20"/>
      <c r="D71" s="20"/>
      <c r="E71" s="20"/>
      <c r="F71" s="20"/>
    </row>
    <row r="72" spans="1:9" ht="15">
      <c r="A72" s="20"/>
      <c r="B72" s="20"/>
      <c r="C72" s="20"/>
      <c r="D72" s="20"/>
      <c r="E72" s="20"/>
      <c r="F72" s="20"/>
    </row>
    <row r="73" spans="1:9" ht="15">
      <c r="A73" s="20"/>
      <c r="B73" s="20"/>
      <c r="C73" s="20"/>
      <c r="D73" s="20"/>
      <c r="E73" s="20"/>
      <c r="F73" s="20"/>
    </row>
    <row r="74" spans="1:9" ht="15">
      <c r="A74" s="20"/>
      <c r="B74" s="20"/>
      <c r="C74" s="20"/>
      <c r="D74" s="20"/>
      <c r="E74" s="20"/>
      <c r="F74" s="20"/>
    </row>
    <row r="75" spans="1:9" ht="15">
      <c r="A75" s="20"/>
      <c r="B75" s="20"/>
      <c r="C75" s="20"/>
      <c r="D75" s="20"/>
      <c r="E75" s="20"/>
      <c r="F75" s="20"/>
    </row>
    <row r="76" spans="1:9" ht="15">
      <c r="A76" s="20"/>
      <c r="B76" s="20"/>
      <c r="C76" s="20"/>
      <c r="D76" s="20"/>
      <c r="E76" s="20"/>
      <c r="F76" s="20"/>
    </row>
    <row r="77" spans="1:9" ht="15">
      <c r="A77" s="20"/>
      <c r="B77" s="20"/>
      <c r="C77" s="20"/>
      <c r="D77" s="20"/>
      <c r="E77" s="20"/>
      <c r="F77" s="20"/>
    </row>
    <row r="78" spans="1:9" ht="15">
      <c r="A78" s="20"/>
      <c r="B78" s="20"/>
      <c r="C78" s="20"/>
      <c r="D78" s="20"/>
      <c r="E78" s="20"/>
      <c r="F78" s="20"/>
    </row>
    <row r="79" spans="1:9" ht="15">
      <c r="A79" s="20"/>
      <c r="B79" s="20"/>
      <c r="C79" s="20"/>
      <c r="D79" s="20"/>
      <c r="E79" s="20"/>
      <c r="F79" s="20"/>
    </row>
    <row r="80" spans="1:9" ht="15">
      <c r="A80" s="20"/>
      <c r="B80" s="20"/>
      <c r="C80" s="20"/>
      <c r="D80" s="20"/>
      <c r="E80" s="20"/>
      <c r="F80" s="20"/>
    </row>
    <row r="81" spans="1:6" ht="15">
      <c r="A81" s="20"/>
      <c r="B81" s="20"/>
      <c r="C81" s="20"/>
      <c r="D81" s="20"/>
      <c r="E81" s="20"/>
      <c r="F81" s="20"/>
    </row>
    <row r="82" spans="1:6" ht="15">
      <c r="A82" s="20"/>
      <c r="B82" s="20"/>
      <c r="C82" s="20"/>
      <c r="D82" s="20"/>
      <c r="E82" s="20"/>
      <c r="F82" s="20"/>
    </row>
  </sheetData>
  <mergeCells count="7">
    <mergeCell ref="A1:I1"/>
    <mergeCell ref="A26:H26"/>
    <mergeCell ref="B9:B13"/>
    <mergeCell ref="B20:B25"/>
    <mergeCell ref="B15:B19"/>
    <mergeCell ref="B3:B8"/>
    <mergeCell ref="A3:A25"/>
  </mergeCells>
  <phoneticPr fontId="5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04-大数据 单项报价单"/>
  <dimension ref="A1:X80"/>
  <sheetViews>
    <sheetView zoomScale="70" zoomScaleNormal="70" workbookViewId="0">
      <pane ySplit="2" topLeftCell="A3" activePane="bottomLeft" state="frozen"/>
      <selection pane="bottomLeft" activeCell="N11" sqref="N11"/>
    </sheetView>
  </sheetViews>
  <sheetFormatPr baseColWidth="10" defaultColWidth="10.33203125" defaultRowHeight="14"/>
  <cols>
    <col min="1" max="1" width="15.5" style="237" customWidth="1"/>
    <col min="2" max="2" width="11" style="237" customWidth="1"/>
    <col min="3" max="3" width="60.6640625" style="240" customWidth="1"/>
    <col min="4" max="4" width="6.6640625" style="240" customWidth="1"/>
    <col min="5" max="5" width="19.6640625" style="240" customWidth="1"/>
    <col min="6" max="9" width="22.6640625" style="237" customWidth="1"/>
    <col min="10" max="24" width="10.33203125" style="237"/>
  </cols>
  <sheetData>
    <row r="1" spans="1:24" ht="34.5" customHeight="1">
      <c r="A1" s="305" t="s">
        <v>226</v>
      </c>
      <c r="B1" s="306"/>
      <c r="C1" s="306"/>
      <c r="D1" s="306"/>
      <c r="E1" s="306"/>
      <c r="F1" s="306"/>
      <c r="G1" s="306"/>
      <c r="H1" s="306"/>
      <c r="I1" s="307"/>
    </row>
    <row r="2" spans="1:24" ht="108" customHeight="1">
      <c r="A2" s="221" t="s">
        <v>1</v>
      </c>
      <c r="B2" s="18" t="s">
        <v>2</v>
      </c>
      <c r="C2" s="222" t="s">
        <v>3</v>
      </c>
      <c r="D2" s="18" t="s">
        <v>4</v>
      </c>
      <c r="E2" s="18" t="s">
        <v>5</v>
      </c>
      <c r="F2" s="223" t="s">
        <v>6</v>
      </c>
      <c r="G2" s="3" t="s">
        <v>7</v>
      </c>
      <c r="H2" s="3" t="s">
        <v>8</v>
      </c>
      <c r="I2" s="4" t="s">
        <v>9</v>
      </c>
    </row>
    <row r="3" spans="1:24" ht="36" customHeight="1">
      <c r="A3" s="311" t="s">
        <v>127</v>
      </c>
      <c r="B3" s="314" t="s">
        <v>128</v>
      </c>
      <c r="C3" s="224" t="s">
        <v>227</v>
      </c>
      <c r="D3" s="225">
        <v>3</v>
      </c>
      <c r="E3" s="225" t="s">
        <v>13</v>
      </c>
      <c r="F3" s="226"/>
      <c r="G3" s="227"/>
      <c r="H3" s="146">
        <f t="shared" ref="H3:H18" si="0">F3*G3</f>
        <v>0</v>
      </c>
      <c r="I3" s="228">
        <f t="shared" ref="I3:I18" si="1">D3*H3*12</f>
        <v>0</v>
      </c>
    </row>
    <row r="4" spans="1:24" ht="34" customHeight="1">
      <c r="A4" s="312"/>
      <c r="B4" s="315"/>
      <c r="C4" s="224" t="s">
        <v>228</v>
      </c>
      <c r="D4" s="225">
        <v>1</v>
      </c>
      <c r="E4" s="225" t="s">
        <v>13</v>
      </c>
      <c r="F4" s="226"/>
      <c r="G4" s="227"/>
      <c r="H4" s="146">
        <f t="shared" si="0"/>
        <v>0</v>
      </c>
      <c r="I4" s="228">
        <f t="shared" si="1"/>
        <v>0</v>
      </c>
    </row>
    <row r="5" spans="1:24" s="243" customFormat="1" ht="30.75" customHeight="1">
      <c r="A5" s="312"/>
      <c r="B5" s="315"/>
      <c r="C5" s="224" t="s">
        <v>239</v>
      </c>
      <c r="D5" s="225">
        <v>15</v>
      </c>
      <c r="E5" s="225" t="s">
        <v>13</v>
      </c>
      <c r="F5" s="226"/>
      <c r="G5" s="227"/>
      <c r="H5" s="146">
        <f t="shared" si="0"/>
        <v>0</v>
      </c>
      <c r="I5" s="228">
        <f t="shared" si="1"/>
        <v>0</v>
      </c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</row>
    <row r="6" spans="1:24" s="243" customFormat="1" ht="35" customHeight="1">
      <c r="A6" s="312"/>
      <c r="B6" s="315"/>
      <c r="C6" s="224" t="s">
        <v>229</v>
      </c>
      <c r="D6" s="225">
        <v>2</v>
      </c>
      <c r="E6" s="225" t="s">
        <v>13</v>
      </c>
      <c r="F6" s="226"/>
      <c r="G6" s="227"/>
      <c r="H6" s="146">
        <f t="shared" si="0"/>
        <v>0</v>
      </c>
      <c r="I6" s="228">
        <f t="shared" si="1"/>
        <v>0</v>
      </c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</row>
    <row r="7" spans="1:24" s="243" customFormat="1" ht="30.75" customHeight="1">
      <c r="A7" s="312"/>
      <c r="B7" s="315"/>
      <c r="C7" s="224" t="s">
        <v>240</v>
      </c>
      <c r="D7" s="225">
        <v>1</v>
      </c>
      <c r="E7" s="225" t="s">
        <v>13</v>
      </c>
      <c r="F7" s="226"/>
      <c r="G7" s="227"/>
      <c r="H7" s="146">
        <f t="shared" si="0"/>
        <v>0</v>
      </c>
      <c r="I7" s="228">
        <f t="shared" si="1"/>
        <v>0</v>
      </c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</row>
    <row r="8" spans="1:24" s="243" customFormat="1" ht="30.75" customHeight="1">
      <c r="A8" s="312"/>
      <c r="B8" s="315"/>
      <c r="C8" s="224" t="s">
        <v>241</v>
      </c>
      <c r="D8" s="225">
        <v>5</v>
      </c>
      <c r="E8" s="225" t="s">
        <v>13</v>
      </c>
      <c r="F8" s="229"/>
      <c r="G8" s="227"/>
      <c r="H8" s="230">
        <f t="shared" si="0"/>
        <v>0</v>
      </c>
      <c r="I8" s="228">
        <f t="shared" si="1"/>
        <v>0</v>
      </c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</row>
    <row r="9" spans="1:24" s="243" customFormat="1" ht="30.75" customHeight="1">
      <c r="A9" s="312"/>
      <c r="B9" s="315"/>
      <c r="C9" s="224" t="s">
        <v>230</v>
      </c>
      <c r="D9" s="225">
        <v>1</v>
      </c>
      <c r="E9" s="225" t="s">
        <v>13</v>
      </c>
      <c r="F9" s="227"/>
      <c r="G9" s="227"/>
      <c r="H9" s="146">
        <f t="shared" si="0"/>
        <v>0</v>
      </c>
      <c r="I9" s="228">
        <f t="shared" si="1"/>
        <v>0</v>
      </c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</row>
    <row r="10" spans="1:24" s="243" customFormat="1" ht="30.75" customHeight="1">
      <c r="A10" s="312"/>
      <c r="B10" s="315"/>
      <c r="C10" s="224" t="s">
        <v>231</v>
      </c>
      <c r="D10" s="225">
        <v>1</v>
      </c>
      <c r="E10" s="225" t="s">
        <v>13</v>
      </c>
      <c r="F10" s="227"/>
      <c r="G10" s="227"/>
      <c r="H10" s="146">
        <f t="shared" si="0"/>
        <v>0</v>
      </c>
      <c r="I10" s="228">
        <f t="shared" si="1"/>
        <v>0</v>
      </c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</row>
    <row r="11" spans="1:24" s="243" customFormat="1" ht="30.75" customHeight="1">
      <c r="A11" s="312"/>
      <c r="B11" s="315"/>
      <c r="C11" s="224" t="s">
        <v>242</v>
      </c>
      <c r="D11" s="225">
        <v>5</v>
      </c>
      <c r="E11" s="225" t="s">
        <v>13</v>
      </c>
      <c r="F11" s="226"/>
      <c r="G11" s="227"/>
      <c r="H11" s="146">
        <f t="shared" si="0"/>
        <v>0</v>
      </c>
      <c r="I11" s="228">
        <f t="shared" si="1"/>
        <v>0</v>
      </c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</row>
    <row r="12" spans="1:24" s="243" customFormat="1" ht="30.75" customHeight="1">
      <c r="A12" s="312"/>
      <c r="B12" s="315"/>
      <c r="C12" s="224" t="s">
        <v>243</v>
      </c>
      <c r="D12" s="231">
        <v>1</v>
      </c>
      <c r="E12" s="225" t="s">
        <v>13</v>
      </c>
      <c r="F12" s="227"/>
      <c r="G12" s="227"/>
      <c r="H12" s="146">
        <f t="shared" si="0"/>
        <v>0</v>
      </c>
      <c r="I12" s="228">
        <f t="shared" si="1"/>
        <v>0</v>
      </c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</row>
    <row r="13" spans="1:24" s="243" customFormat="1" ht="30.75" customHeight="1">
      <c r="A13" s="312"/>
      <c r="B13" s="315"/>
      <c r="C13" s="141" t="s">
        <v>232</v>
      </c>
      <c r="D13" s="231">
        <v>1</v>
      </c>
      <c r="E13" s="225" t="s">
        <v>13</v>
      </c>
      <c r="F13" s="227"/>
      <c r="G13" s="227"/>
      <c r="H13" s="146">
        <f t="shared" si="0"/>
        <v>0</v>
      </c>
      <c r="I13" s="228">
        <f t="shared" si="1"/>
        <v>0</v>
      </c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</row>
    <row r="14" spans="1:24" s="243" customFormat="1" ht="30.75" customHeight="1">
      <c r="A14" s="312"/>
      <c r="B14" s="315"/>
      <c r="C14" s="224" t="s">
        <v>244</v>
      </c>
      <c r="D14" s="231">
        <v>1</v>
      </c>
      <c r="E14" s="225" t="s">
        <v>13</v>
      </c>
      <c r="F14" s="227"/>
      <c r="G14" s="227"/>
      <c r="H14" s="146">
        <f t="shared" si="0"/>
        <v>0</v>
      </c>
      <c r="I14" s="228">
        <f t="shared" si="1"/>
        <v>0</v>
      </c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</row>
    <row r="15" spans="1:24" ht="30.75" customHeight="1">
      <c r="A15" s="312"/>
      <c r="B15" s="315"/>
      <c r="C15" s="224" t="s">
        <v>245</v>
      </c>
      <c r="D15" s="231">
        <v>1</v>
      </c>
      <c r="E15" s="225" t="s">
        <v>13</v>
      </c>
      <c r="F15" s="226"/>
      <c r="G15" s="227"/>
      <c r="H15" s="146">
        <f t="shared" si="0"/>
        <v>0</v>
      </c>
      <c r="I15" s="228">
        <f t="shared" si="1"/>
        <v>0</v>
      </c>
    </row>
    <row r="16" spans="1:24" ht="30.75" customHeight="1">
      <c r="A16" s="312"/>
      <c r="B16" s="315"/>
      <c r="C16" s="224" t="s">
        <v>246</v>
      </c>
      <c r="D16" s="231">
        <v>5</v>
      </c>
      <c r="E16" s="225" t="s">
        <v>13</v>
      </c>
      <c r="F16" s="226"/>
      <c r="G16" s="227"/>
      <c r="H16" s="146">
        <f t="shared" si="0"/>
        <v>0</v>
      </c>
      <c r="I16" s="228">
        <f t="shared" si="1"/>
        <v>0</v>
      </c>
    </row>
    <row r="17" spans="1:9" ht="46" customHeight="1">
      <c r="A17" s="312"/>
      <c r="B17" s="315"/>
      <c r="C17" s="224" t="s">
        <v>247</v>
      </c>
      <c r="D17" s="231">
        <v>1</v>
      </c>
      <c r="E17" s="225" t="s">
        <v>13</v>
      </c>
      <c r="F17" s="226"/>
      <c r="G17" s="227"/>
      <c r="H17" s="146">
        <f t="shared" si="0"/>
        <v>0</v>
      </c>
      <c r="I17" s="228">
        <f t="shared" si="1"/>
        <v>0</v>
      </c>
    </row>
    <row r="18" spans="1:9" ht="22.5" customHeight="1">
      <c r="A18" s="313"/>
      <c r="B18" s="316"/>
      <c r="C18" s="232" t="s">
        <v>233</v>
      </c>
      <c r="D18" s="231">
        <v>1</v>
      </c>
      <c r="E18" s="225" t="s">
        <v>13</v>
      </c>
      <c r="F18" s="233"/>
      <c r="G18" s="227"/>
      <c r="H18" s="234">
        <f t="shared" si="0"/>
        <v>0</v>
      </c>
      <c r="I18" s="228">
        <f t="shared" si="1"/>
        <v>0</v>
      </c>
    </row>
    <row r="19" spans="1:9" ht="37" customHeight="1">
      <c r="A19" s="308" t="s">
        <v>234</v>
      </c>
      <c r="B19" s="309"/>
      <c r="C19" s="309"/>
      <c r="D19" s="309"/>
      <c r="E19" s="309"/>
      <c r="F19" s="309"/>
      <c r="G19" s="309"/>
      <c r="H19" s="310"/>
      <c r="I19" s="235">
        <f>SUM(I3:I18)</f>
        <v>0</v>
      </c>
    </row>
    <row r="21" spans="1:9" ht="15">
      <c r="A21" s="20"/>
      <c r="B21" s="20"/>
      <c r="C21" s="20"/>
      <c r="D21" s="20"/>
      <c r="E21" s="20"/>
      <c r="F21" s="20"/>
    </row>
    <row r="22" spans="1:9" ht="15">
      <c r="A22" s="20"/>
      <c r="B22" s="20"/>
      <c r="C22" s="236"/>
      <c r="D22" s="20"/>
      <c r="E22" s="20"/>
      <c r="F22" s="20"/>
    </row>
    <row r="23" spans="1:9" ht="15">
      <c r="A23" s="20"/>
      <c r="B23" s="20"/>
      <c r="C23" s="236"/>
      <c r="D23" s="20"/>
      <c r="E23" s="20"/>
      <c r="F23" s="20"/>
    </row>
    <row r="24" spans="1:9" ht="15">
      <c r="A24" s="20"/>
      <c r="B24" s="20"/>
      <c r="C24" s="236"/>
      <c r="D24" s="236"/>
      <c r="E24" s="236"/>
      <c r="F24" s="236"/>
    </row>
    <row r="25" spans="1:9" ht="15">
      <c r="A25" s="20"/>
      <c r="B25" s="20"/>
      <c r="C25" s="236"/>
      <c r="D25" s="20"/>
      <c r="E25" s="20"/>
      <c r="F25" s="20"/>
    </row>
    <row r="26" spans="1:9" ht="15">
      <c r="A26" s="20"/>
      <c r="B26" s="20"/>
      <c r="C26" s="20"/>
      <c r="D26" s="20"/>
      <c r="E26" s="20"/>
      <c r="F26" s="20"/>
    </row>
    <row r="27" spans="1:9" ht="15">
      <c r="A27" s="20"/>
      <c r="B27" s="20"/>
      <c r="C27" s="20"/>
      <c r="D27" s="20"/>
      <c r="E27" s="20"/>
      <c r="F27" s="20"/>
    </row>
    <row r="28" spans="1:9" ht="15">
      <c r="A28" s="20"/>
      <c r="B28" s="20"/>
      <c r="C28" s="236"/>
      <c r="D28" s="236"/>
      <c r="E28" s="20"/>
      <c r="F28" s="20"/>
    </row>
    <row r="29" spans="1:9" ht="15">
      <c r="A29" s="20"/>
      <c r="B29" s="20"/>
      <c r="C29" s="236"/>
      <c r="D29" s="236"/>
      <c r="E29" s="20"/>
      <c r="F29" s="20"/>
    </row>
    <row r="30" spans="1:9" ht="15">
      <c r="A30" s="20"/>
      <c r="B30" s="20"/>
      <c r="C30" s="236"/>
      <c r="D30" s="236"/>
      <c r="E30" s="20"/>
      <c r="F30" s="20"/>
    </row>
    <row r="31" spans="1:9" ht="15">
      <c r="A31" s="20"/>
      <c r="B31" s="20"/>
      <c r="C31" s="236"/>
      <c r="D31" s="236"/>
      <c r="E31" s="20"/>
      <c r="F31" s="20"/>
    </row>
    <row r="32" spans="1:9" ht="15">
      <c r="A32" s="20"/>
      <c r="B32" s="20"/>
      <c r="C32" s="236"/>
      <c r="D32" s="236"/>
      <c r="E32" s="20"/>
      <c r="F32" s="20"/>
    </row>
    <row r="33" spans="1:6" ht="15">
      <c r="A33" s="20"/>
      <c r="B33" s="20"/>
      <c r="C33" s="236"/>
      <c r="D33" s="236"/>
      <c r="E33" s="20"/>
      <c r="F33" s="20"/>
    </row>
    <row r="34" spans="1:6" ht="15">
      <c r="A34" s="20"/>
      <c r="B34" s="20"/>
      <c r="C34" s="236"/>
      <c r="D34" s="236"/>
      <c r="E34" s="20"/>
      <c r="F34" s="20"/>
    </row>
    <row r="35" spans="1:6" ht="15">
      <c r="A35" s="20"/>
      <c r="B35" s="20"/>
      <c r="C35" s="20"/>
      <c r="D35" s="20"/>
      <c r="E35" s="20"/>
      <c r="F35" s="20"/>
    </row>
    <row r="36" spans="1:6" ht="15">
      <c r="A36" s="20"/>
      <c r="B36" s="20"/>
      <c r="C36" s="20"/>
      <c r="D36" s="20"/>
      <c r="E36" s="20"/>
      <c r="F36" s="20"/>
    </row>
    <row r="37" spans="1:6" ht="15">
      <c r="A37" s="20"/>
      <c r="B37" s="20"/>
      <c r="C37" s="20"/>
      <c r="D37" s="20"/>
      <c r="E37" s="20"/>
      <c r="F37" s="20"/>
    </row>
    <row r="38" spans="1:6" ht="15">
      <c r="A38" s="20"/>
      <c r="B38" s="20"/>
      <c r="C38" s="20"/>
      <c r="D38" s="20"/>
      <c r="E38" s="20"/>
      <c r="F38" s="20"/>
    </row>
    <row r="39" spans="1:6" ht="15">
      <c r="A39" s="20"/>
      <c r="B39" s="20"/>
      <c r="C39" s="20"/>
      <c r="D39" s="20"/>
      <c r="E39" s="20"/>
      <c r="F39" s="20"/>
    </row>
    <row r="40" spans="1:6" ht="15">
      <c r="A40" s="20"/>
      <c r="B40" s="20"/>
      <c r="C40" s="20"/>
      <c r="D40" s="20"/>
      <c r="E40" s="20"/>
      <c r="F40" s="20"/>
    </row>
    <row r="41" spans="1:6" ht="15">
      <c r="A41" s="20"/>
      <c r="B41" s="20"/>
      <c r="C41" s="20"/>
      <c r="D41" s="20"/>
      <c r="E41" s="20"/>
      <c r="F41" s="20"/>
    </row>
    <row r="42" spans="1:6" ht="15">
      <c r="A42" s="20"/>
      <c r="B42" s="20"/>
      <c r="C42" s="20"/>
      <c r="D42" s="20"/>
      <c r="E42" s="20"/>
      <c r="F42" s="20"/>
    </row>
    <row r="43" spans="1:6" ht="15">
      <c r="A43" s="20"/>
      <c r="B43" s="20"/>
      <c r="C43" s="20"/>
      <c r="D43" s="20"/>
      <c r="E43" s="20"/>
      <c r="F43" s="20"/>
    </row>
    <row r="44" spans="1:6" ht="15">
      <c r="A44" s="20"/>
      <c r="B44" s="20"/>
      <c r="C44" s="20"/>
      <c r="D44" s="20"/>
      <c r="E44" s="20"/>
      <c r="F44" s="20"/>
    </row>
    <row r="45" spans="1:6" ht="15">
      <c r="A45" s="20"/>
      <c r="B45" s="20"/>
      <c r="C45" s="20"/>
      <c r="D45" s="20"/>
      <c r="E45" s="20"/>
      <c r="F45" s="20"/>
    </row>
    <row r="46" spans="1:6" ht="15">
      <c r="A46" s="20"/>
      <c r="B46" s="20"/>
      <c r="C46" s="20"/>
      <c r="D46" s="20"/>
      <c r="E46" s="20"/>
      <c r="F46" s="20"/>
    </row>
    <row r="47" spans="1:6" ht="15">
      <c r="A47" s="20"/>
      <c r="B47" s="20"/>
      <c r="C47" s="20"/>
      <c r="D47" s="20"/>
      <c r="E47" s="20"/>
      <c r="F47" s="20"/>
    </row>
    <row r="48" spans="1:6" ht="15">
      <c r="A48" s="20"/>
      <c r="B48" s="20"/>
      <c r="C48" s="20"/>
      <c r="D48" s="20"/>
      <c r="E48" s="20"/>
      <c r="F48" s="20"/>
    </row>
    <row r="49" spans="1:6" ht="15">
      <c r="A49" s="20"/>
      <c r="B49" s="20"/>
      <c r="C49" s="20"/>
      <c r="D49" s="20"/>
      <c r="E49" s="20"/>
      <c r="F49" s="20"/>
    </row>
    <row r="50" spans="1:6" ht="15">
      <c r="A50" s="20"/>
      <c r="B50" s="20"/>
      <c r="C50" s="20"/>
      <c r="D50" s="20"/>
      <c r="E50" s="20"/>
      <c r="F50" s="20"/>
    </row>
    <row r="51" spans="1:6" ht="15">
      <c r="A51" s="20"/>
      <c r="B51" s="20"/>
      <c r="C51" s="20"/>
      <c r="D51" s="20"/>
      <c r="E51" s="20"/>
      <c r="F51" s="20"/>
    </row>
    <row r="52" spans="1:6" ht="15">
      <c r="A52" s="20"/>
      <c r="B52" s="20"/>
      <c r="C52" s="20"/>
      <c r="D52" s="20"/>
      <c r="E52" s="20"/>
      <c r="F52" s="20"/>
    </row>
    <row r="53" spans="1:6" ht="15">
      <c r="A53" s="20"/>
      <c r="B53" s="20"/>
      <c r="C53" s="20"/>
      <c r="D53" s="20"/>
      <c r="E53" s="20"/>
      <c r="F53" s="20"/>
    </row>
    <row r="54" spans="1:6" ht="15">
      <c r="A54" s="20"/>
      <c r="B54" s="20"/>
      <c r="C54" s="20"/>
      <c r="D54" s="20"/>
      <c r="E54" s="20"/>
      <c r="F54" s="20"/>
    </row>
    <row r="55" spans="1:6" ht="15">
      <c r="A55" s="20"/>
      <c r="B55" s="20"/>
      <c r="C55" s="20"/>
      <c r="D55" s="20"/>
      <c r="E55" s="20"/>
      <c r="F55" s="20"/>
    </row>
    <row r="56" spans="1:6" ht="15">
      <c r="A56" s="20"/>
      <c r="B56" s="20"/>
      <c r="C56" s="20"/>
      <c r="D56" s="20"/>
      <c r="E56" s="20"/>
      <c r="F56" s="20"/>
    </row>
    <row r="57" spans="1:6" ht="15">
      <c r="A57" s="20"/>
      <c r="B57" s="20"/>
      <c r="C57" s="20"/>
      <c r="D57" s="20"/>
      <c r="E57" s="20"/>
      <c r="F57" s="20"/>
    </row>
    <row r="58" spans="1:6" ht="15">
      <c r="A58" s="20"/>
      <c r="B58" s="20"/>
      <c r="C58" s="20"/>
      <c r="D58" s="20"/>
      <c r="E58" s="20"/>
      <c r="F58" s="20"/>
    </row>
    <row r="59" spans="1:6" ht="15">
      <c r="A59" s="20"/>
      <c r="B59" s="20"/>
      <c r="C59" s="20"/>
      <c r="D59" s="20"/>
      <c r="E59" s="20"/>
      <c r="F59" s="20"/>
    </row>
    <row r="60" spans="1:6" ht="15">
      <c r="A60" s="20"/>
      <c r="B60" s="20"/>
      <c r="C60" s="20"/>
      <c r="D60" s="20"/>
      <c r="E60" s="20"/>
      <c r="F60" s="20"/>
    </row>
    <row r="61" spans="1:6" ht="15">
      <c r="A61" s="20"/>
      <c r="B61" s="20"/>
      <c r="C61" s="20"/>
      <c r="D61" s="20"/>
      <c r="E61" s="20"/>
      <c r="F61" s="20"/>
    </row>
    <row r="62" spans="1:6" ht="15">
      <c r="A62" s="20"/>
      <c r="B62" s="20"/>
      <c r="C62" s="20"/>
      <c r="D62" s="20"/>
      <c r="E62" s="20"/>
      <c r="F62" s="20"/>
    </row>
    <row r="63" spans="1:6" ht="15">
      <c r="A63" s="20"/>
      <c r="B63" s="20"/>
      <c r="C63" s="20"/>
      <c r="D63" s="20"/>
      <c r="E63" s="20"/>
      <c r="F63" s="20"/>
    </row>
    <row r="64" spans="1:6" ht="15">
      <c r="A64" s="20"/>
      <c r="B64" s="20"/>
      <c r="C64" s="20"/>
      <c r="D64" s="20"/>
      <c r="E64" s="20"/>
      <c r="F64" s="20"/>
    </row>
    <row r="65" spans="1:9" ht="15">
      <c r="A65" s="20"/>
      <c r="B65" s="20"/>
      <c r="C65" s="20"/>
      <c r="D65" s="20"/>
      <c r="E65" s="20"/>
      <c r="F65" s="20"/>
    </row>
    <row r="66" spans="1:9" ht="15">
      <c r="A66" s="20"/>
      <c r="B66" s="20"/>
      <c r="C66" s="20"/>
      <c r="D66" s="20"/>
      <c r="E66" s="20"/>
      <c r="F66" s="20"/>
      <c r="G66" s="20"/>
      <c r="H66" s="20"/>
      <c r="I66" s="20"/>
    </row>
    <row r="67" spans="1:9" ht="15">
      <c r="A67" s="20"/>
      <c r="B67" s="20"/>
      <c r="C67" s="20"/>
      <c r="D67" s="20"/>
      <c r="E67" s="20"/>
      <c r="F67" s="20"/>
      <c r="G67" s="20"/>
      <c r="H67" s="20"/>
      <c r="I67" s="20"/>
    </row>
    <row r="68" spans="1:9" ht="15">
      <c r="A68" s="20"/>
      <c r="B68" s="20"/>
      <c r="C68" s="20"/>
      <c r="D68" s="20"/>
      <c r="E68" s="20"/>
      <c r="F68" s="20"/>
    </row>
    <row r="69" spans="1:9" ht="15">
      <c r="A69" s="20"/>
      <c r="B69" s="20"/>
      <c r="C69" s="20"/>
      <c r="D69" s="20"/>
      <c r="E69" s="20"/>
      <c r="F69" s="20"/>
    </row>
    <row r="70" spans="1:9" ht="15">
      <c r="A70" s="20"/>
      <c r="B70" s="20"/>
      <c r="C70" s="20"/>
      <c r="D70" s="20"/>
      <c r="E70" s="20"/>
      <c r="F70" s="20"/>
    </row>
    <row r="71" spans="1:9" ht="15">
      <c r="A71" s="20"/>
      <c r="B71" s="20"/>
      <c r="C71" s="20"/>
      <c r="D71" s="20"/>
      <c r="E71" s="20"/>
      <c r="F71" s="20"/>
    </row>
    <row r="72" spans="1:9" ht="15">
      <c r="A72" s="20"/>
      <c r="B72" s="20"/>
      <c r="C72" s="20"/>
      <c r="D72" s="20"/>
      <c r="E72" s="20"/>
      <c r="F72" s="20"/>
    </row>
    <row r="73" spans="1:9" ht="15">
      <c r="A73" s="20"/>
      <c r="B73" s="20"/>
      <c r="C73" s="20"/>
      <c r="D73" s="20"/>
      <c r="E73" s="20"/>
      <c r="F73" s="20"/>
    </row>
    <row r="74" spans="1:9" ht="15">
      <c r="A74" s="20"/>
      <c r="B74" s="20"/>
      <c r="C74" s="20"/>
      <c r="D74" s="20"/>
      <c r="E74" s="20"/>
      <c r="F74" s="20"/>
    </row>
    <row r="75" spans="1:9" ht="15">
      <c r="A75" s="20"/>
      <c r="B75" s="20"/>
      <c r="C75" s="20"/>
      <c r="D75" s="20"/>
      <c r="E75" s="20"/>
      <c r="F75" s="20"/>
    </row>
    <row r="76" spans="1:9" ht="15">
      <c r="A76" s="20"/>
      <c r="B76" s="20"/>
      <c r="C76" s="20"/>
      <c r="D76" s="20"/>
      <c r="E76" s="20"/>
      <c r="F76" s="20"/>
    </row>
    <row r="77" spans="1:9" ht="15">
      <c r="A77" s="20"/>
      <c r="B77" s="20"/>
      <c r="C77" s="20"/>
      <c r="D77" s="20"/>
      <c r="E77" s="20"/>
      <c r="F77" s="20"/>
    </row>
    <row r="78" spans="1:9" ht="15">
      <c r="A78" s="20"/>
      <c r="B78" s="20"/>
      <c r="C78" s="20"/>
      <c r="D78" s="20"/>
      <c r="E78" s="20"/>
      <c r="F78" s="20"/>
    </row>
    <row r="79" spans="1:9" ht="15">
      <c r="A79" s="20"/>
      <c r="B79" s="20"/>
      <c r="C79" s="20"/>
      <c r="D79" s="20"/>
      <c r="E79" s="20"/>
      <c r="F79" s="20"/>
    </row>
    <row r="80" spans="1:9" ht="15">
      <c r="A80" s="20"/>
      <c r="B80" s="20"/>
      <c r="C80" s="20"/>
      <c r="D80" s="20"/>
      <c r="E80" s="20"/>
      <c r="F80" s="20"/>
    </row>
  </sheetData>
  <mergeCells count="4">
    <mergeCell ref="A1:I1"/>
    <mergeCell ref="A19:H19"/>
    <mergeCell ref="A3:A18"/>
    <mergeCell ref="B3:B18"/>
  </mergeCells>
  <phoneticPr fontId="5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05-网络 单项报价单"/>
  <dimension ref="A1:Z71"/>
  <sheetViews>
    <sheetView zoomScale="108" zoomScaleNormal="108" workbookViewId="0">
      <pane ySplit="2" topLeftCell="A8" activePane="bottomLeft" state="frozen"/>
      <selection pane="bottomLeft" activeCell="B22" sqref="B22"/>
    </sheetView>
  </sheetViews>
  <sheetFormatPr baseColWidth="10" defaultColWidth="10.33203125" defaultRowHeight="14"/>
  <cols>
    <col min="1" max="1" width="15.5" style="237" customWidth="1"/>
    <col min="2" max="2" width="16.1640625" style="237" customWidth="1"/>
    <col min="3" max="3" width="55.6640625" style="240" customWidth="1"/>
    <col min="4" max="4" width="6.6640625" style="240" customWidth="1"/>
    <col min="5" max="5" width="21.6640625" style="240" customWidth="1"/>
    <col min="6" max="9" width="22.6640625" style="237" customWidth="1"/>
    <col min="10" max="26" width="10.33203125" style="237"/>
  </cols>
  <sheetData>
    <row r="1" spans="1:9" ht="44.5" customHeight="1">
      <c r="A1" s="317" t="s">
        <v>55</v>
      </c>
      <c r="B1" s="318"/>
      <c r="C1" s="318"/>
      <c r="D1" s="318"/>
      <c r="E1" s="318"/>
      <c r="F1" s="318"/>
      <c r="G1" s="318"/>
      <c r="H1" s="318"/>
      <c r="I1" s="319"/>
    </row>
    <row r="2" spans="1:9" ht="90">
      <c r="A2" s="70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>
      <c r="A3" s="337" t="s">
        <v>56</v>
      </c>
      <c r="B3" s="323" t="s">
        <v>57</v>
      </c>
      <c r="C3" s="72" t="s">
        <v>58</v>
      </c>
      <c r="D3" s="73">
        <v>20</v>
      </c>
      <c r="E3" s="72" t="s">
        <v>25</v>
      </c>
      <c r="F3" s="74"/>
      <c r="G3" s="74"/>
      <c r="H3" s="75">
        <f t="shared" ref="H3:H20" si="0">F3*G3</f>
        <v>0</v>
      </c>
      <c r="I3" s="76">
        <f t="shared" ref="I3:I14" si="1">H3*D3*12</f>
        <v>0</v>
      </c>
    </row>
    <row r="4" spans="1:9">
      <c r="A4" s="338"/>
      <c r="B4" s="324"/>
      <c r="C4" s="72" t="s">
        <v>59</v>
      </c>
      <c r="D4" s="73">
        <v>5</v>
      </c>
      <c r="E4" s="72" t="s">
        <v>25</v>
      </c>
      <c r="F4" s="74"/>
      <c r="G4" s="74"/>
      <c r="H4" s="75">
        <f t="shared" si="0"/>
        <v>0</v>
      </c>
      <c r="I4" s="76">
        <f t="shared" si="1"/>
        <v>0</v>
      </c>
    </row>
    <row r="5" spans="1:9">
      <c r="A5" s="338"/>
      <c r="B5" s="325"/>
      <c r="C5" s="72" t="s">
        <v>60</v>
      </c>
      <c r="D5" s="73">
        <v>1</v>
      </c>
      <c r="E5" s="72" t="s">
        <v>25</v>
      </c>
      <c r="F5" s="74"/>
      <c r="G5" s="74"/>
      <c r="H5" s="75">
        <f t="shared" si="0"/>
        <v>0</v>
      </c>
      <c r="I5" s="76">
        <f t="shared" si="1"/>
        <v>0</v>
      </c>
    </row>
    <row r="6" spans="1:9" ht="91.5" customHeight="1">
      <c r="A6" s="338"/>
      <c r="B6" s="330" t="s">
        <v>61</v>
      </c>
      <c r="C6" s="77" t="s">
        <v>62</v>
      </c>
      <c r="D6" s="78">
        <v>30</v>
      </c>
      <c r="E6" s="79" t="s">
        <v>13</v>
      </c>
      <c r="F6" s="80"/>
      <c r="G6" s="80"/>
      <c r="H6" s="75">
        <f t="shared" si="0"/>
        <v>0</v>
      </c>
      <c r="I6" s="76">
        <f t="shared" si="1"/>
        <v>0</v>
      </c>
    </row>
    <row r="7" spans="1:9" ht="91.5" customHeight="1">
      <c r="A7" s="338"/>
      <c r="B7" s="331"/>
      <c r="C7" s="81" t="s">
        <v>63</v>
      </c>
      <c r="D7" s="82">
        <v>160</v>
      </c>
      <c r="E7" s="72" t="s">
        <v>25</v>
      </c>
      <c r="F7" s="74"/>
      <c r="G7" s="83"/>
      <c r="H7" s="75">
        <f t="shared" si="0"/>
        <v>0</v>
      </c>
      <c r="I7" s="76">
        <f t="shared" si="1"/>
        <v>0</v>
      </c>
    </row>
    <row r="8" spans="1:9" ht="30.75" customHeight="1">
      <c r="A8" s="338"/>
      <c r="B8" s="331"/>
      <c r="C8" s="82" t="s">
        <v>64</v>
      </c>
      <c r="D8" s="82">
        <v>130</v>
      </c>
      <c r="E8" s="81" t="s">
        <v>65</v>
      </c>
      <c r="F8" s="74"/>
      <c r="G8" s="83"/>
      <c r="H8" s="75">
        <f t="shared" si="0"/>
        <v>0</v>
      </c>
      <c r="I8" s="76">
        <f t="shared" si="1"/>
        <v>0</v>
      </c>
    </row>
    <row r="9" spans="1:9" ht="30.75" customHeight="1">
      <c r="A9" s="338"/>
      <c r="B9" s="331"/>
      <c r="C9" s="82" t="s">
        <v>66</v>
      </c>
      <c r="D9" s="82">
        <v>10</v>
      </c>
      <c r="E9" s="81" t="s">
        <v>67</v>
      </c>
      <c r="F9" s="74"/>
      <c r="G9" s="83"/>
      <c r="H9" s="75">
        <f t="shared" si="0"/>
        <v>0</v>
      </c>
      <c r="I9" s="76">
        <f t="shared" si="1"/>
        <v>0</v>
      </c>
    </row>
    <row r="10" spans="1:9" ht="15">
      <c r="A10" s="338"/>
      <c r="B10" s="67" t="s">
        <v>68</v>
      </c>
      <c r="C10" s="82" t="s">
        <v>69</v>
      </c>
      <c r="D10" s="82">
        <v>15</v>
      </c>
      <c r="E10" s="81" t="s">
        <v>25</v>
      </c>
      <c r="F10" s="74"/>
      <c r="G10" s="74"/>
      <c r="H10" s="75">
        <f t="shared" si="0"/>
        <v>0</v>
      </c>
      <c r="I10" s="76">
        <f t="shared" si="1"/>
        <v>0</v>
      </c>
    </row>
    <row r="11" spans="1:9" ht="76.5" customHeight="1">
      <c r="A11" s="338"/>
      <c r="B11" s="84" t="s">
        <v>70</v>
      </c>
      <c r="C11" s="82" t="s">
        <v>71</v>
      </c>
      <c r="D11" s="82">
        <v>1</v>
      </c>
      <c r="E11" s="81" t="s">
        <v>72</v>
      </c>
      <c r="F11" s="85"/>
      <c r="G11" s="74"/>
      <c r="H11" s="86">
        <f t="shared" si="0"/>
        <v>0</v>
      </c>
      <c r="I11" s="76">
        <f t="shared" si="1"/>
        <v>0</v>
      </c>
    </row>
    <row r="12" spans="1:9" ht="15">
      <c r="A12" s="338"/>
      <c r="B12" s="332" t="s">
        <v>73</v>
      </c>
      <c r="C12" s="78" t="s">
        <v>74</v>
      </c>
      <c r="D12" s="78">
        <v>3000</v>
      </c>
      <c r="E12" s="81" t="s">
        <v>25</v>
      </c>
      <c r="F12" s="87"/>
      <c r="G12" s="80"/>
      <c r="H12" s="86">
        <f t="shared" si="0"/>
        <v>0</v>
      </c>
      <c r="I12" s="76">
        <f t="shared" si="1"/>
        <v>0</v>
      </c>
    </row>
    <row r="13" spans="1:9" ht="15">
      <c r="A13" s="338"/>
      <c r="B13" s="333"/>
      <c r="C13" s="82" t="s">
        <v>75</v>
      </c>
      <c r="D13" s="82">
        <v>800</v>
      </c>
      <c r="E13" s="81" t="s">
        <v>25</v>
      </c>
      <c r="F13" s="88"/>
      <c r="G13" s="83"/>
      <c r="H13" s="86">
        <f t="shared" si="0"/>
        <v>0</v>
      </c>
      <c r="I13" s="76">
        <f t="shared" si="1"/>
        <v>0</v>
      </c>
    </row>
    <row r="14" spans="1:9" ht="15">
      <c r="A14" s="338"/>
      <c r="B14" s="334"/>
      <c r="C14" s="89" t="s">
        <v>76</v>
      </c>
      <c r="D14" s="90">
        <v>6</v>
      </c>
      <c r="E14" s="90" t="s">
        <v>25</v>
      </c>
      <c r="F14" s="91"/>
      <c r="G14" s="92"/>
      <c r="H14" s="417">
        <f t="shared" si="0"/>
        <v>0</v>
      </c>
      <c r="I14" s="76">
        <f t="shared" si="1"/>
        <v>0</v>
      </c>
    </row>
    <row r="15" spans="1:9" ht="15">
      <c r="A15" s="338"/>
      <c r="B15" s="326" t="s">
        <v>77</v>
      </c>
      <c r="C15" s="93" t="s">
        <v>78</v>
      </c>
      <c r="D15" s="82">
        <v>5</v>
      </c>
      <c r="E15" s="81" t="s">
        <v>25</v>
      </c>
      <c r="F15" s="94"/>
      <c r="G15" s="83"/>
      <c r="H15" s="95">
        <f t="shared" si="0"/>
        <v>0</v>
      </c>
      <c r="I15" s="76">
        <f t="shared" ref="I15:I20" si="2">H15*D15*12</f>
        <v>0</v>
      </c>
    </row>
    <row r="16" spans="1:9" ht="45.75" customHeight="1">
      <c r="A16" s="338"/>
      <c r="B16" s="327"/>
      <c r="C16" s="96" t="s">
        <v>79</v>
      </c>
      <c r="D16" s="97">
        <v>27000</v>
      </c>
      <c r="E16" s="98" t="s">
        <v>25</v>
      </c>
      <c r="F16" s="94"/>
      <c r="G16" s="83"/>
      <c r="H16" s="95">
        <f t="shared" si="0"/>
        <v>0</v>
      </c>
      <c r="I16" s="76">
        <f t="shared" si="2"/>
        <v>0</v>
      </c>
    </row>
    <row r="17" spans="1:10" ht="15">
      <c r="A17" s="338"/>
      <c r="B17" s="328" t="s">
        <v>80</v>
      </c>
      <c r="C17" s="99" t="s">
        <v>81</v>
      </c>
      <c r="D17" s="100">
        <v>30</v>
      </c>
      <c r="E17" s="98" t="s">
        <v>25</v>
      </c>
      <c r="F17" s="101"/>
      <c r="G17" s="80"/>
      <c r="H17" s="95">
        <f t="shared" si="0"/>
        <v>0</v>
      </c>
      <c r="I17" s="102">
        <f t="shared" si="2"/>
        <v>0</v>
      </c>
      <c r="J17" s="103"/>
    </row>
    <row r="18" spans="1:10">
      <c r="A18" s="338"/>
      <c r="B18" s="329"/>
      <c r="C18" s="79" t="s">
        <v>82</v>
      </c>
      <c r="D18" s="71">
        <v>1</v>
      </c>
      <c r="E18" s="79" t="s">
        <v>13</v>
      </c>
      <c r="F18" s="88"/>
      <c r="G18" s="83"/>
      <c r="H18" s="75">
        <f t="shared" si="0"/>
        <v>0</v>
      </c>
      <c r="I18" s="104">
        <f t="shared" si="2"/>
        <v>0</v>
      </c>
      <c r="J18" s="105"/>
    </row>
    <row r="19" spans="1:10" ht="15">
      <c r="A19" s="338"/>
      <c r="B19" s="335" t="s">
        <v>83</v>
      </c>
      <c r="C19" s="107" t="s">
        <v>84</v>
      </c>
      <c r="D19" s="108">
        <v>5</v>
      </c>
      <c r="E19" s="108" t="s">
        <v>13</v>
      </c>
      <c r="F19" s="109"/>
      <c r="G19" s="108"/>
      <c r="H19" s="110">
        <f t="shared" si="0"/>
        <v>0</v>
      </c>
      <c r="I19" s="111">
        <f t="shared" si="2"/>
        <v>0</v>
      </c>
      <c r="J19" s="103"/>
    </row>
    <row r="20" spans="1:10" ht="15">
      <c r="A20" s="338"/>
      <c r="B20" s="336"/>
      <c r="C20" s="107" t="s">
        <v>85</v>
      </c>
      <c r="D20" s="106">
        <v>2</v>
      </c>
      <c r="E20" s="106" t="s">
        <v>13</v>
      </c>
      <c r="F20" s="109"/>
      <c r="G20" s="108"/>
      <c r="H20" s="110">
        <f t="shared" si="0"/>
        <v>0</v>
      </c>
      <c r="I20" s="111">
        <f t="shared" si="2"/>
        <v>0</v>
      </c>
      <c r="J20" s="103"/>
    </row>
    <row r="21" spans="1:10" ht="38" customHeight="1">
      <c r="A21" s="320" t="s">
        <v>86</v>
      </c>
      <c r="B21" s="321"/>
      <c r="C21" s="321"/>
      <c r="D21" s="321"/>
      <c r="E21" s="321"/>
      <c r="F21" s="321"/>
      <c r="G21" s="321"/>
      <c r="H21" s="322"/>
      <c r="I21" s="112">
        <f>SUM(I3:I20)</f>
        <v>0</v>
      </c>
    </row>
    <row r="22" spans="1:10" ht="15">
      <c r="A22" s="20"/>
      <c r="B22" s="20"/>
      <c r="C22" s="20"/>
      <c r="D22" s="20"/>
      <c r="E22" s="20"/>
      <c r="F22" s="20"/>
    </row>
    <row r="23" spans="1:10" ht="15">
      <c r="A23" s="20"/>
      <c r="B23" s="20"/>
      <c r="C23" s="20"/>
      <c r="D23" s="20"/>
      <c r="E23" s="20"/>
      <c r="F23" s="20"/>
    </row>
    <row r="24" spans="1:10" ht="15">
      <c r="A24" s="20"/>
      <c r="B24" s="20"/>
      <c r="C24" s="20"/>
      <c r="D24" s="20"/>
      <c r="E24" s="20"/>
      <c r="F24" s="20"/>
    </row>
    <row r="25" spans="1:10" ht="15">
      <c r="A25" s="20"/>
      <c r="B25" s="20"/>
      <c r="C25" s="20"/>
      <c r="D25" s="20"/>
      <c r="E25" s="20"/>
      <c r="F25" s="20"/>
    </row>
    <row r="26" spans="1:10" ht="15">
      <c r="A26" s="20"/>
      <c r="B26" s="20"/>
      <c r="C26" s="20"/>
      <c r="D26" s="20"/>
      <c r="E26" s="20"/>
      <c r="F26" s="20"/>
    </row>
    <row r="27" spans="1:10" ht="15">
      <c r="A27" s="20"/>
      <c r="B27" s="20"/>
      <c r="C27" s="20"/>
      <c r="D27" s="20"/>
      <c r="E27" s="20"/>
      <c r="F27" s="20"/>
    </row>
    <row r="28" spans="1:10" ht="15">
      <c r="A28" s="20"/>
      <c r="B28" s="20"/>
      <c r="C28" s="20"/>
      <c r="D28" s="20"/>
      <c r="E28" s="20"/>
      <c r="F28" s="20"/>
    </row>
    <row r="29" spans="1:10" ht="15">
      <c r="A29" s="20"/>
      <c r="B29" s="20"/>
      <c r="C29" s="20"/>
      <c r="D29" s="20"/>
      <c r="E29" s="20"/>
      <c r="F29" s="20"/>
    </row>
    <row r="30" spans="1:10" ht="15">
      <c r="A30" s="20"/>
      <c r="B30" s="20"/>
      <c r="C30" s="20"/>
      <c r="D30" s="20"/>
      <c r="E30" s="20"/>
      <c r="F30" s="20"/>
    </row>
    <row r="31" spans="1:10" ht="15">
      <c r="A31" s="20"/>
      <c r="B31" s="20"/>
      <c r="C31" s="20"/>
      <c r="D31" s="20"/>
      <c r="E31" s="20"/>
      <c r="F31" s="20"/>
    </row>
    <row r="32" spans="1:10" ht="15">
      <c r="A32" s="20"/>
      <c r="B32" s="20"/>
      <c r="C32" s="20"/>
      <c r="D32" s="20"/>
      <c r="E32" s="20"/>
      <c r="F32" s="20"/>
    </row>
    <row r="33" spans="1:6" ht="15">
      <c r="A33" s="20"/>
      <c r="B33" s="20"/>
      <c r="C33" s="20"/>
      <c r="D33" s="20"/>
      <c r="E33" s="20"/>
      <c r="F33" s="20"/>
    </row>
    <row r="34" spans="1:6" ht="15">
      <c r="A34" s="20"/>
      <c r="B34" s="20"/>
      <c r="C34" s="20"/>
      <c r="D34" s="20"/>
      <c r="E34" s="20"/>
      <c r="F34" s="20"/>
    </row>
    <row r="35" spans="1:6" ht="15">
      <c r="A35" s="20"/>
      <c r="B35" s="20"/>
      <c r="C35" s="20"/>
      <c r="D35" s="20"/>
      <c r="E35" s="20"/>
      <c r="F35" s="20"/>
    </row>
    <row r="36" spans="1:6" ht="15">
      <c r="A36" s="20"/>
      <c r="B36" s="20"/>
      <c r="C36" s="20"/>
      <c r="D36" s="20"/>
      <c r="E36" s="20"/>
      <c r="F36" s="20"/>
    </row>
    <row r="37" spans="1:6" ht="15">
      <c r="A37" s="20"/>
      <c r="B37" s="20"/>
      <c r="C37" s="20"/>
      <c r="D37" s="20"/>
      <c r="E37" s="20"/>
      <c r="F37" s="20"/>
    </row>
    <row r="38" spans="1:6" ht="15">
      <c r="A38" s="20"/>
      <c r="B38" s="20"/>
      <c r="C38" s="20"/>
      <c r="D38" s="20"/>
      <c r="E38" s="20"/>
      <c r="F38" s="20"/>
    </row>
    <row r="39" spans="1:6" ht="15">
      <c r="A39" s="20"/>
      <c r="B39" s="20"/>
      <c r="C39" s="20"/>
      <c r="D39" s="20"/>
      <c r="E39" s="20"/>
      <c r="F39" s="20"/>
    </row>
    <row r="40" spans="1:6" ht="15">
      <c r="A40" s="20"/>
      <c r="B40" s="20"/>
      <c r="C40" s="20"/>
      <c r="D40" s="20"/>
      <c r="E40" s="20"/>
      <c r="F40" s="20"/>
    </row>
    <row r="41" spans="1:6" ht="15">
      <c r="A41" s="20"/>
      <c r="B41" s="20"/>
      <c r="C41" s="20"/>
      <c r="D41" s="20"/>
      <c r="E41" s="20"/>
      <c r="F41" s="20"/>
    </row>
    <row r="42" spans="1:6" ht="15">
      <c r="A42" s="20"/>
      <c r="B42" s="20"/>
      <c r="C42" s="20"/>
      <c r="D42" s="20"/>
      <c r="E42" s="20"/>
      <c r="F42" s="20"/>
    </row>
    <row r="43" spans="1:6" ht="15">
      <c r="A43" s="20"/>
      <c r="B43" s="20"/>
      <c r="C43" s="20"/>
      <c r="D43" s="20"/>
      <c r="E43" s="20"/>
      <c r="F43" s="20"/>
    </row>
    <row r="44" spans="1:6" ht="15">
      <c r="A44" s="20"/>
      <c r="B44" s="20"/>
      <c r="C44" s="20"/>
      <c r="D44" s="20"/>
      <c r="E44" s="20"/>
      <c r="F44" s="20"/>
    </row>
    <row r="45" spans="1:6" ht="15">
      <c r="A45" s="20"/>
      <c r="B45" s="20"/>
      <c r="C45" s="20"/>
      <c r="D45" s="20"/>
      <c r="E45" s="20"/>
      <c r="F45" s="20"/>
    </row>
    <row r="46" spans="1:6" ht="15">
      <c r="A46" s="20"/>
      <c r="B46" s="20"/>
      <c r="C46" s="20"/>
      <c r="D46" s="20"/>
      <c r="E46" s="20"/>
      <c r="F46" s="20"/>
    </row>
    <row r="47" spans="1:6" ht="15">
      <c r="A47" s="20"/>
      <c r="B47" s="20"/>
      <c r="C47" s="20"/>
      <c r="D47" s="20"/>
      <c r="E47" s="20"/>
      <c r="F47" s="20"/>
    </row>
    <row r="48" spans="1:6" ht="15">
      <c r="A48" s="20"/>
      <c r="B48" s="20"/>
      <c r="C48" s="20"/>
      <c r="D48" s="20"/>
      <c r="E48" s="20"/>
      <c r="F48" s="20"/>
    </row>
    <row r="49" spans="1:10" ht="15">
      <c r="A49" s="20"/>
      <c r="B49" s="20"/>
      <c r="C49" s="20"/>
      <c r="D49" s="20"/>
      <c r="E49" s="20"/>
      <c r="F49" s="20"/>
    </row>
    <row r="50" spans="1:10" ht="15">
      <c r="A50" s="20"/>
      <c r="B50" s="20"/>
      <c r="C50" s="20"/>
      <c r="D50" s="20"/>
      <c r="E50" s="20"/>
      <c r="F50" s="20"/>
    </row>
    <row r="51" spans="1:10" ht="15">
      <c r="A51" s="20"/>
      <c r="B51" s="20"/>
      <c r="C51" s="20"/>
      <c r="D51" s="20"/>
      <c r="E51" s="20"/>
      <c r="F51" s="20"/>
    </row>
    <row r="52" spans="1:10" ht="15">
      <c r="A52" s="20"/>
      <c r="B52" s="20"/>
      <c r="C52" s="20"/>
      <c r="D52" s="20"/>
      <c r="E52" s="20"/>
      <c r="F52" s="20"/>
    </row>
    <row r="53" spans="1:10" ht="15">
      <c r="A53" s="20"/>
      <c r="B53" s="20"/>
      <c r="C53" s="20"/>
      <c r="D53" s="20"/>
      <c r="E53" s="20"/>
      <c r="F53" s="20"/>
    </row>
    <row r="54" spans="1:10" ht="15">
      <c r="A54" s="20"/>
      <c r="B54" s="20"/>
      <c r="C54" s="20"/>
      <c r="D54" s="20"/>
      <c r="E54" s="20"/>
      <c r="F54" s="20"/>
    </row>
    <row r="55" spans="1:10" ht="15">
      <c r="A55" s="20"/>
      <c r="B55" s="20"/>
      <c r="C55" s="20"/>
      <c r="D55" s="20"/>
      <c r="E55" s="20"/>
      <c r="F55" s="20"/>
    </row>
    <row r="56" spans="1:10" ht="15">
      <c r="A56" s="20"/>
      <c r="B56" s="20"/>
      <c r="C56" s="20"/>
      <c r="D56" s="20"/>
      <c r="E56" s="20"/>
      <c r="F56" s="20"/>
    </row>
    <row r="57" spans="1:10" ht="1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5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5">
      <c r="A59" s="20"/>
      <c r="B59" s="20"/>
      <c r="C59" s="20"/>
      <c r="D59" s="20"/>
      <c r="E59" s="20"/>
      <c r="F59" s="20"/>
    </row>
    <row r="60" spans="1:10" ht="15">
      <c r="A60" s="20"/>
      <c r="B60" s="20"/>
      <c r="C60" s="20"/>
      <c r="D60" s="20"/>
      <c r="E60" s="20"/>
      <c r="F60" s="20"/>
    </row>
    <row r="61" spans="1:10" ht="15">
      <c r="A61" s="20"/>
      <c r="B61" s="20"/>
      <c r="C61" s="20"/>
      <c r="D61" s="20"/>
      <c r="E61" s="20"/>
      <c r="F61" s="20"/>
    </row>
    <row r="62" spans="1:10" ht="15">
      <c r="A62" s="20"/>
      <c r="B62" s="20"/>
      <c r="C62" s="20"/>
      <c r="D62" s="20"/>
      <c r="E62" s="20"/>
      <c r="F62" s="20"/>
    </row>
    <row r="63" spans="1:10" ht="15">
      <c r="A63" s="20"/>
      <c r="B63" s="20"/>
      <c r="C63" s="20"/>
      <c r="D63" s="20"/>
      <c r="E63" s="20"/>
      <c r="F63" s="20"/>
    </row>
    <row r="64" spans="1:10" ht="15">
      <c r="A64" s="20"/>
      <c r="B64" s="20"/>
      <c r="C64" s="20"/>
      <c r="D64" s="20"/>
      <c r="E64" s="20"/>
      <c r="F64" s="20"/>
    </row>
    <row r="65" spans="1:6" ht="15">
      <c r="A65" s="20"/>
      <c r="B65" s="20"/>
      <c r="C65" s="20"/>
      <c r="D65" s="20"/>
      <c r="E65" s="20"/>
      <c r="F65" s="20"/>
    </row>
    <row r="66" spans="1:6" ht="15">
      <c r="A66" s="20"/>
      <c r="B66" s="20"/>
      <c r="C66" s="20"/>
      <c r="D66" s="20"/>
      <c r="E66" s="20"/>
      <c r="F66" s="20"/>
    </row>
    <row r="67" spans="1:6" ht="15">
      <c r="A67" s="20"/>
      <c r="B67" s="20"/>
      <c r="C67" s="20"/>
      <c r="D67" s="20"/>
      <c r="E67" s="20"/>
      <c r="F67" s="20"/>
    </row>
    <row r="68" spans="1:6" ht="15">
      <c r="A68" s="20"/>
      <c r="B68" s="20"/>
      <c r="C68" s="20"/>
      <c r="D68" s="20"/>
      <c r="E68" s="20"/>
      <c r="F68" s="20"/>
    </row>
    <row r="69" spans="1:6" ht="15">
      <c r="A69" s="20"/>
      <c r="B69" s="20"/>
      <c r="C69" s="20"/>
      <c r="D69" s="20"/>
      <c r="E69" s="20"/>
      <c r="F69" s="20"/>
    </row>
    <row r="70" spans="1:6" ht="15">
      <c r="A70" s="20"/>
      <c r="B70" s="20"/>
      <c r="C70" s="20"/>
      <c r="D70" s="20"/>
      <c r="E70" s="20"/>
      <c r="F70" s="20"/>
    </row>
    <row r="71" spans="1:6" ht="15">
      <c r="A71" s="20"/>
      <c r="B71" s="20"/>
      <c r="C71" s="20"/>
      <c r="D71" s="20"/>
      <c r="E71" s="20"/>
      <c r="F71" s="20"/>
    </row>
  </sheetData>
  <mergeCells count="9">
    <mergeCell ref="A1:I1"/>
    <mergeCell ref="A21:H21"/>
    <mergeCell ref="B3:B5"/>
    <mergeCell ref="B15:B16"/>
    <mergeCell ref="B17:B18"/>
    <mergeCell ref="B6:B9"/>
    <mergeCell ref="B12:B14"/>
    <mergeCell ref="B19:B20"/>
    <mergeCell ref="A3:A20"/>
  </mergeCells>
  <phoneticPr fontId="5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06-安全 单项报价单"/>
  <dimension ref="A1:Q198"/>
  <sheetViews>
    <sheetView zoomScale="96" zoomScaleNormal="96" workbookViewId="0">
      <selection activeCell="H16" sqref="H16"/>
    </sheetView>
  </sheetViews>
  <sheetFormatPr baseColWidth="10" defaultColWidth="10.33203125" defaultRowHeight="14"/>
  <cols>
    <col min="1" max="1" width="17.6640625" style="244" customWidth="1"/>
    <col min="2" max="2" width="14.1640625" style="244" customWidth="1"/>
    <col min="3" max="3" width="58.6640625" style="244" customWidth="1"/>
    <col min="4" max="4" width="11.1640625" style="244" customWidth="1"/>
    <col min="5" max="5" width="18.6640625" style="245" customWidth="1"/>
    <col min="6" max="9" width="25.6640625" style="244" customWidth="1"/>
    <col min="10" max="17" width="10.33203125" style="244"/>
  </cols>
  <sheetData>
    <row r="1" spans="1:9" ht="25.5" customHeight="1">
      <c r="A1" s="339" t="s">
        <v>166</v>
      </c>
      <c r="B1" s="340"/>
      <c r="C1" s="340"/>
      <c r="D1" s="340"/>
      <c r="E1" s="340"/>
      <c r="F1" s="340"/>
      <c r="G1" s="340"/>
      <c r="H1" s="340"/>
      <c r="I1" s="340"/>
    </row>
    <row r="2" spans="1:9" ht="89.25" customHeight="1">
      <c r="A2" s="165" t="s">
        <v>1</v>
      </c>
      <c r="B2" s="166" t="s">
        <v>2</v>
      </c>
      <c r="C2" s="166" t="s">
        <v>3</v>
      </c>
      <c r="D2" s="166" t="s">
        <v>4</v>
      </c>
      <c r="E2" s="167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109.5" customHeight="1">
      <c r="A3" s="348" t="s">
        <v>129</v>
      </c>
      <c r="B3" s="341" t="s">
        <v>236</v>
      </c>
      <c r="C3" s="168" t="s">
        <v>167</v>
      </c>
      <c r="D3" s="169">
        <v>1</v>
      </c>
      <c r="E3" s="170" t="s">
        <v>168</v>
      </c>
      <c r="F3" s="171"/>
      <c r="G3" s="153"/>
      <c r="H3" s="172">
        <f t="shared" ref="H3:H12" si="0">F3*G3</f>
        <v>0</v>
      </c>
      <c r="I3" s="173">
        <f>H3*D3*12</f>
        <v>0</v>
      </c>
    </row>
    <row r="4" spans="1:9" ht="45">
      <c r="A4" s="349"/>
      <c r="B4" s="342"/>
      <c r="C4" s="174" t="s">
        <v>169</v>
      </c>
      <c r="D4" s="175">
        <v>1</v>
      </c>
      <c r="E4" s="176" t="s">
        <v>168</v>
      </c>
      <c r="F4" s="177"/>
      <c r="G4" s="178"/>
      <c r="H4" s="179">
        <f t="shared" si="0"/>
        <v>0</v>
      </c>
      <c r="I4" s="173">
        <f t="shared" ref="I4:I12" si="1">H4*D4*12</f>
        <v>0</v>
      </c>
    </row>
    <row r="5" spans="1:9" ht="15">
      <c r="A5" s="350"/>
      <c r="B5" s="159" t="s">
        <v>131</v>
      </c>
      <c r="C5" s="180" t="s">
        <v>170</v>
      </c>
      <c r="D5" s="169">
        <v>1</v>
      </c>
      <c r="E5" s="170" t="s">
        <v>168</v>
      </c>
      <c r="F5" s="181"/>
      <c r="G5" s="153"/>
      <c r="H5" s="172">
        <f t="shared" si="0"/>
        <v>0</v>
      </c>
      <c r="I5" s="173">
        <f t="shared" si="1"/>
        <v>0</v>
      </c>
    </row>
    <row r="6" spans="1:9" ht="26.25" customHeight="1">
      <c r="A6" s="350"/>
      <c r="B6" s="343" t="s">
        <v>132</v>
      </c>
      <c r="C6" s="180" t="s">
        <v>171</v>
      </c>
      <c r="D6" s="169">
        <v>1</v>
      </c>
      <c r="E6" s="170" t="s">
        <v>168</v>
      </c>
      <c r="F6" s="181"/>
      <c r="G6" s="153"/>
      <c r="H6" s="172">
        <f t="shared" si="0"/>
        <v>0</v>
      </c>
      <c r="I6" s="173">
        <f t="shared" si="1"/>
        <v>0</v>
      </c>
    </row>
    <row r="7" spans="1:9" ht="15">
      <c r="A7" s="350"/>
      <c r="B7" s="344"/>
      <c r="C7" s="180" t="s">
        <v>172</v>
      </c>
      <c r="D7" s="169">
        <v>1</v>
      </c>
      <c r="E7" s="170" t="s">
        <v>173</v>
      </c>
      <c r="F7" s="181"/>
      <c r="G7" s="153"/>
      <c r="H7" s="172">
        <f t="shared" si="0"/>
        <v>0</v>
      </c>
      <c r="I7" s="173">
        <f t="shared" si="1"/>
        <v>0</v>
      </c>
    </row>
    <row r="8" spans="1:9" ht="15">
      <c r="A8" s="351"/>
      <c r="B8" s="159" t="s">
        <v>133</v>
      </c>
      <c r="C8" s="422" t="s">
        <v>249</v>
      </c>
      <c r="D8" s="169">
        <v>1200</v>
      </c>
      <c r="E8" s="170" t="s">
        <v>168</v>
      </c>
      <c r="F8" s="181"/>
      <c r="G8" s="153"/>
      <c r="H8" s="172">
        <f t="shared" si="0"/>
        <v>0</v>
      </c>
      <c r="I8" s="173">
        <f t="shared" si="1"/>
        <v>0</v>
      </c>
    </row>
    <row r="9" spans="1:9" ht="15" customHeight="1">
      <c r="A9" s="350"/>
      <c r="B9" s="169" t="s">
        <v>134</v>
      </c>
      <c r="C9" s="180" t="s">
        <v>174</v>
      </c>
      <c r="D9" s="169">
        <v>1</v>
      </c>
      <c r="E9" s="170" t="s">
        <v>168</v>
      </c>
      <c r="F9" s="182"/>
      <c r="G9" s="183"/>
      <c r="H9" s="172">
        <f t="shared" si="0"/>
        <v>0</v>
      </c>
      <c r="I9" s="173">
        <f t="shared" si="1"/>
        <v>0</v>
      </c>
    </row>
    <row r="10" spans="1:9" ht="30">
      <c r="A10" s="350"/>
      <c r="B10" s="169" t="s">
        <v>135</v>
      </c>
      <c r="C10" s="418" t="s">
        <v>250</v>
      </c>
      <c r="D10" s="169">
        <v>83000</v>
      </c>
      <c r="E10" s="170" t="s">
        <v>175</v>
      </c>
      <c r="F10" s="181"/>
      <c r="G10" s="184"/>
      <c r="H10" s="172">
        <f t="shared" si="0"/>
        <v>0</v>
      </c>
      <c r="I10" s="173">
        <f t="shared" si="1"/>
        <v>0</v>
      </c>
    </row>
    <row r="11" spans="1:9" ht="30">
      <c r="A11" s="350"/>
      <c r="B11" s="169" t="s">
        <v>136</v>
      </c>
      <c r="C11" s="418" t="s">
        <v>251</v>
      </c>
      <c r="D11" s="169">
        <v>74500</v>
      </c>
      <c r="E11" s="170" t="s">
        <v>175</v>
      </c>
      <c r="F11" s="181"/>
      <c r="G11" s="184"/>
      <c r="H11" s="172">
        <f t="shared" si="0"/>
        <v>0</v>
      </c>
      <c r="I11" s="173">
        <f t="shared" si="1"/>
        <v>0</v>
      </c>
    </row>
    <row r="12" spans="1:9" ht="27.5" customHeight="1">
      <c r="A12" s="350"/>
      <c r="B12" s="169" t="s">
        <v>137</v>
      </c>
      <c r="C12" s="418" t="s">
        <v>248</v>
      </c>
      <c r="D12" s="169">
        <v>10</v>
      </c>
      <c r="E12" s="170" t="s">
        <v>168</v>
      </c>
      <c r="F12" s="181"/>
      <c r="G12" s="184"/>
      <c r="H12" s="172">
        <f t="shared" si="0"/>
        <v>0</v>
      </c>
      <c r="I12" s="173">
        <f t="shared" si="1"/>
        <v>0</v>
      </c>
    </row>
    <row r="13" spans="1:9" ht="43" customHeight="1">
      <c r="A13" s="345" t="s">
        <v>176</v>
      </c>
      <c r="B13" s="346"/>
      <c r="C13" s="346"/>
      <c r="D13" s="346"/>
      <c r="E13" s="346"/>
      <c r="F13" s="346"/>
      <c r="G13" s="346"/>
      <c r="H13" s="347"/>
      <c r="I13" s="173">
        <f>SUM(I3:I12)</f>
        <v>0</v>
      </c>
    </row>
    <row r="14" spans="1:9" ht="15" customHeight="1">
      <c r="A14" s="185"/>
      <c r="B14" s="185"/>
      <c r="C14" s="185"/>
      <c r="D14" s="185"/>
      <c r="E14" s="186"/>
      <c r="F14" s="185"/>
      <c r="G14" s="105"/>
      <c r="H14" s="105"/>
      <c r="I14" s="105"/>
    </row>
    <row r="15" spans="1:9" ht="15" customHeight="1">
      <c r="A15" s="185"/>
      <c r="B15" s="185"/>
      <c r="C15" s="185"/>
      <c r="D15" s="185"/>
      <c r="E15" s="186"/>
      <c r="F15" s="185"/>
      <c r="G15" s="105"/>
      <c r="H15" s="105"/>
      <c r="I15" s="105"/>
    </row>
    <row r="16" spans="1:9" ht="15" customHeight="1">
      <c r="A16" s="185"/>
      <c r="B16" s="185"/>
      <c r="C16" s="185"/>
      <c r="D16" s="185"/>
      <c r="E16" s="186"/>
      <c r="F16" s="185"/>
      <c r="G16" s="105"/>
      <c r="H16" s="105"/>
      <c r="I16" s="105"/>
    </row>
    <row r="17" spans="1:9">
      <c r="A17" s="105"/>
      <c r="B17" s="105"/>
      <c r="C17" s="69"/>
      <c r="D17" s="69"/>
      <c r="E17" s="187"/>
      <c r="F17" s="105"/>
      <c r="G17" s="105"/>
      <c r="H17" s="105"/>
      <c r="I17" s="105"/>
    </row>
    <row r="18" spans="1:9">
      <c r="A18" s="105"/>
      <c r="B18" s="105"/>
      <c r="C18" s="69"/>
      <c r="D18" s="69"/>
      <c r="E18" s="187"/>
      <c r="F18" s="105"/>
      <c r="G18" s="105"/>
      <c r="H18" s="105"/>
      <c r="I18" s="105"/>
    </row>
    <row r="19" spans="1:9">
      <c r="A19" s="105"/>
      <c r="B19" s="105"/>
      <c r="C19" s="69"/>
      <c r="D19" s="69"/>
      <c r="E19" s="187"/>
      <c r="F19" s="105"/>
      <c r="G19" s="105"/>
      <c r="H19" s="105"/>
      <c r="I19" s="105"/>
    </row>
    <row r="20" spans="1:9">
      <c r="A20" s="105"/>
      <c r="B20" s="105"/>
      <c r="C20" s="69"/>
      <c r="D20" s="69"/>
      <c r="E20" s="187"/>
      <c r="F20" s="105"/>
      <c r="G20" s="105"/>
      <c r="H20" s="105"/>
      <c r="I20" s="105"/>
    </row>
    <row r="21" spans="1:9">
      <c r="A21" s="105"/>
      <c r="B21" s="105"/>
      <c r="C21" s="69"/>
      <c r="D21" s="69"/>
      <c r="E21" s="187"/>
      <c r="F21" s="105"/>
      <c r="G21" s="105"/>
      <c r="H21" s="105"/>
      <c r="I21" s="105"/>
    </row>
    <row r="22" spans="1:9">
      <c r="A22" s="105"/>
      <c r="B22" s="105"/>
      <c r="C22" s="69"/>
      <c r="D22" s="69"/>
      <c r="E22" s="187"/>
      <c r="F22" s="105"/>
      <c r="G22" s="105"/>
      <c r="H22" s="105"/>
      <c r="I22" s="105"/>
    </row>
    <row r="23" spans="1:9">
      <c r="A23" s="105"/>
      <c r="B23" s="105"/>
      <c r="C23" s="69"/>
      <c r="D23" s="69"/>
      <c r="E23" s="187"/>
      <c r="F23" s="105"/>
      <c r="G23" s="105"/>
      <c r="H23" s="105"/>
      <c r="I23" s="105"/>
    </row>
    <row r="24" spans="1:9">
      <c r="A24" s="105"/>
      <c r="B24" s="105"/>
      <c r="C24" s="69"/>
      <c r="D24" s="69"/>
      <c r="E24" s="187"/>
      <c r="F24" s="105"/>
      <c r="G24" s="105"/>
      <c r="H24" s="105"/>
      <c r="I24" s="105"/>
    </row>
    <row r="25" spans="1:9">
      <c r="A25" s="105"/>
      <c r="B25" s="105"/>
      <c r="C25" s="69"/>
      <c r="D25" s="69"/>
      <c r="E25" s="187"/>
      <c r="F25" s="105"/>
      <c r="G25" s="105"/>
      <c r="H25" s="105"/>
      <c r="I25" s="105"/>
    </row>
    <row r="26" spans="1:9">
      <c r="A26" s="105"/>
      <c r="B26" s="105"/>
      <c r="C26" s="69"/>
      <c r="D26" s="69"/>
      <c r="E26" s="187"/>
      <c r="F26" s="105"/>
      <c r="G26" s="105"/>
      <c r="H26" s="105"/>
      <c r="I26" s="105"/>
    </row>
    <row r="27" spans="1:9">
      <c r="A27" s="105"/>
      <c r="B27" s="105"/>
      <c r="C27" s="69"/>
      <c r="D27" s="69"/>
      <c r="E27" s="187"/>
      <c r="F27" s="105"/>
      <c r="G27" s="105"/>
      <c r="H27" s="105"/>
      <c r="I27" s="105"/>
    </row>
    <row r="28" spans="1:9">
      <c r="A28" s="105"/>
      <c r="B28" s="105"/>
      <c r="C28" s="69"/>
      <c r="D28" s="69"/>
      <c r="E28" s="187"/>
      <c r="F28" s="105"/>
      <c r="G28" s="105"/>
      <c r="H28" s="105"/>
      <c r="I28" s="105"/>
    </row>
    <row r="29" spans="1:9">
      <c r="A29" s="105"/>
      <c r="B29" s="105"/>
      <c r="C29" s="69"/>
      <c r="D29" s="69"/>
      <c r="E29" s="187"/>
      <c r="F29" s="105"/>
      <c r="G29" s="105"/>
      <c r="H29" s="105"/>
      <c r="I29" s="105"/>
    </row>
    <row r="30" spans="1:9">
      <c r="A30" s="105"/>
      <c r="B30" s="105"/>
      <c r="C30" s="69"/>
      <c r="D30" s="69"/>
      <c r="E30" s="187"/>
      <c r="F30" s="105"/>
      <c r="G30" s="105"/>
      <c r="H30" s="105"/>
      <c r="I30" s="105"/>
    </row>
    <row r="31" spans="1:9">
      <c r="A31" s="105"/>
      <c r="B31" s="105"/>
      <c r="C31" s="69"/>
      <c r="D31" s="69"/>
      <c r="E31" s="187"/>
      <c r="F31" s="105"/>
      <c r="G31" s="105"/>
      <c r="H31" s="105"/>
      <c r="I31" s="105"/>
    </row>
    <row r="32" spans="1:9">
      <c r="A32" s="105"/>
      <c r="B32" s="105"/>
      <c r="C32" s="69"/>
      <c r="D32" s="69"/>
      <c r="E32" s="187"/>
      <c r="F32" s="105"/>
      <c r="G32" s="105"/>
      <c r="H32" s="105"/>
      <c r="I32" s="105"/>
    </row>
    <row r="33" spans="1:9">
      <c r="A33" s="105"/>
      <c r="B33" s="105"/>
      <c r="C33" s="69"/>
      <c r="D33" s="69"/>
      <c r="E33" s="187"/>
      <c r="F33" s="105"/>
      <c r="G33" s="105"/>
      <c r="H33" s="105"/>
      <c r="I33" s="105"/>
    </row>
    <row r="34" spans="1:9">
      <c r="A34" s="105"/>
      <c r="B34" s="105"/>
      <c r="C34" s="69"/>
      <c r="D34" s="69"/>
      <c r="E34" s="187"/>
      <c r="F34" s="105"/>
      <c r="G34" s="105"/>
      <c r="H34" s="105"/>
      <c r="I34" s="105"/>
    </row>
    <row r="35" spans="1:9">
      <c r="A35" s="105"/>
      <c r="B35" s="105"/>
      <c r="C35" s="69"/>
      <c r="D35" s="69"/>
      <c r="E35" s="187"/>
      <c r="F35" s="105"/>
      <c r="G35" s="105"/>
      <c r="H35" s="105"/>
      <c r="I35" s="105"/>
    </row>
    <row r="36" spans="1:9">
      <c r="A36" s="105"/>
      <c r="B36" s="105"/>
      <c r="C36" s="69"/>
      <c r="D36" s="69"/>
      <c r="E36" s="187"/>
      <c r="F36" s="105"/>
      <c r="G36" s="105"/>
      <c r="H36" s="105"/>
      <c r="I36" s="105"/>
    </row>
    <row r="37" spans="1:9">
      <c r="A37" s="105"/>
      <c r="B37" s="105"/>
      <c r="C37" s="69"/>
      <c r="D37" s="69"/>
      <c r="E37" s="187"/>
      <c r="F37" s="105"/>
      <c r="G37" s="105"/>
      <c r="H37" s="105"/>
      <c r="I37" s="105"/>
    </row>
    <row r="38" spans="1:9">
      <c r="A38" s="105"/>
      <c r="B38" s="105"/>
      <c r="C38" s="69"/>
      <c r="D38" s="69"/>
      <c r="E38" s="187"/>
      <c r="F38" s="105"/>
      <c r="G38" s="105"/>
      <c r="H38" s="105"/>
      <c r="I38" s="105"/>
    </row>
    <row r="39" spans="1:9">
      <c r="A39" s="105"/>
      <c r="B39" s="105"/>
      <c r="C39" s="69"/>
      <c r="D39" s="69"/>
      <c r="E39" s="187"/>
      <c r="F39" s="105"/>
      <c r="G39" s="105"/>
      <c r="H39" s="105"/>
      <c r="I39" s="105"/>
    </row>
    <row r="40" spans="1:9">
      <c r="A40" s="105"/>
      <c r="B40" s="105"/>
      <c r="C40" s="69"/>
      <c r="D40" s="69"/>
      <c r="E40" s="187"/>
      <c r="F40" s="105"/>
      <c r="G40" s="105"/>
      <c r="H40" s="105"/>
      <c r="I40" s="105"/>
    </row>
    <row r="41" spans="1:9">
      <c r="A41" s="105"/>
      <c r="B41" s="105"/>
      <c r="C41" s="69"/>
      <c r="D41" s="69"/>
      <c r="E41" s="187"/>
      <c r="F41" s="105"/>
      <c r="G41" s="105"/>
      <c r="H41" s="105"/>
      <c r="I41" s="105"/>
    </row>
    <row r="42" spans="1:9">
      <c r="A42" s="105"/>
      <c r="B42" s="105"/>
      <c r="C42" s="69"/>
      <c r="D42" s="69"/>
      <c r="E42" s="187"/>
      <c r="F42" s="105"/>
      <c r="G42" s="105"/>
      <c r="H42" s="105"/>
      <c r="I42" s="105"/>
    </row>
    <row r="43" spans="1:9">
      <c r="A43" s="105"/>
      <c r="B43" s="105"/>
      <c r="C43" s="69"/>
      <c r="D43" s="69"/>
      <c r="E43" s="187"/>
      <c r="F43" s="105"/>
      <c r="G43" s="105"/>
      <c r="H43" s="105"/>
      <c r="I43" s="105"/>
    </row>
    <row r="44" spans="1:9">
      <c r="A44" s="105"/>
      <c r="B44" s="105"/>
      <c r="C44" s="69"/>
      <c r="D44" s="69"/>
      <c r="E44" s="187"/>
      <c r="F44" s="105"/>
      <c r="G44" s="105"/>
      <c r="H44" s="105"/>
      <c r="I44" s="105"/>
    </row>
    <row r="45" spans="1:9">
      <c r="A45" s="105"/>
      <c r="B45" s="105"/>
      <c r="C45" s="69"/>
      <c r="D45" s="69"/>
      <c r="E45" s="187"/>
      <c r="F45" s="105"/>
      <c r="G45" s="105"/>
      <c r="H45" s="105"/>
      <c r="I45" s="105"/>
    </row>
    <row r="46" spans="1:9">
      <c r="A46" s="105"/>
      <c r="B46" s="105"/>
      <c r="C46" s="69"/>
      <c r="D46" s="69"/>
      <c r="E46" s="187"/>
      <c r="F46" s="105"/>
      <c r="G46" s="105"/>
      <c r="H46" s="105"/>
      <c r="I46" s="105"/>
    </row>
    <row r="47" spans="1:9">
      <c r="A47" s="105"/>
      <c r="B47" s="105"/>
      <c r="C47" s="69"/>
      <c r="D47" s="69"/>
      <c r="E47" s="187"/>
      <c r="F47" s="105"/>
      <c r="G47" s="105"/>
      <c r="H47" s="105"/>
      <c r="I47" s="105"/>
    </row>
    <row r="48" spans="1:9">
      <c r="A48" s="105"/>
      <c r="B48" s="105"/>
      <c r="C48" s="69"/>
      <c r="D48" s="69"/>
      <c r="E48" s="187"/>
      <c r="F48" s="105"/>
      <c r="G48" s="105"/>
      <c r="H48" s="105"/>
      <c r="I48" s="105"/>
    </row>
    <row r="49" spans="1:9">
      <c r="A49" s="105"/>
      <c r="B49" s="105"/>
      <c r="C49" s="69"/>
      <c r="D49" s="69"/>
      <c r="E49" s="187"/>
      <c r="F49" s="105"/>
      <c r="G49" s="105"/>
      <c r="H49" s="105"/>
      <c r="I49" s="105"/>
    </row>
    <row r="50" spans="1:9">
      <c r="A50" s="105"/>
      <c r="B50" s="105"/>
      <c r="C50" s="69"/>
      <c r="D50" s="69"/>
      <c r="E50" s="187"/>
      <c r="F50" s="105"/>
      <c r="G50" s="105"/>
      <c r="H50" s="105"/>
      <c r="I50" s="105"/>
    </row>
    <row r="51" spans="1:9">
      <c r="A51" s="105"/>
      <c r="B51" s="105"/>
      <c r="C51" s="69"/>
      <c r="D51" s="69"/>
      <c r="E51" s="187"/>
      <c r="F51" s="105"/>
      <c r="G51" s="105"/>
      <c r="H51" s="105"/>
      <c r="I51" s="105"/>
    </row>
    <row r="52" spans="1:9">
      <c r="A52" s="105"/>
      <c r="B52" s="105"/>
      <c r="C52" s="69"/>
      <c r="D52" s="69"/>
      <c r="E52" s="187"/>
      <c r="F52" s="105"/>
      <c r="G52" s="105"/>
      <c r="H52" s="105"/>
      <c r="I52" s="105"/>
    </row>
    <row r="53" spans="1:9">
      <c r="A53" s="105"/>
      <c r="B53" s="105"/>
      <c r="C53" s="69"/>
      <c r="D53" s="69"/>
      <c r="E53" s="187"/>
      <c r="F53" s="105"/>
      <c r="G53" s="105"/>
      <c r="H53" s="105"/>
      <c r="I53" s="105"/>
    </row>
    <row r="54" spans="1:9">
      <c r="A54" s="105"/>
      <c r="B54" s="105"/>
      <c r="C54" s="69"/>
      <c r="D54" s="69"/>
      <c r="E54" s="187"/>
      <c r="F54" s="105"/>
      <c r="G54" s="105"/>
      <c r="H54" s="105"/>
      <c r="I54" s="105"/>
    </row>
    <row r="55" spans="1:9">
      <c r="A55" s="105"/>
      <c r="B55" s="105"/>
      <c r="C55" s="69"/>
      <c r="D55" s="69"/>
      <c r="E55" s="187"/>
      <c r="F55" s="105"/>
      <c r="G55" s="105"/>
      <c r="H55" s="105"/>
      <c r="I55" s="105"/>
    </row>
    <row r="56" spans="1:9">
      <c r="A56" s="105"/>
      <c r="B56" s="105"/>
      <c r="C56" s="69"/>
      <c r="D56" s="69"/>
      <c r="E56" s="187"/>
      <c r="F56" s="105"/>
      <c r="G56" s="105"/>
      <c r="H56" s="105"/>
      <c r="I56" s="105"/>
    </row>
    <row r="57" spans="1:9">
      <c r="A57" s="105"/>
      <c r="B57" s="105"/>
      <c r="C57" s="69"/>
      <c r="D57" s="69"/>
      <c r="E57" s="187"/>
      <c r="F57" s="105"/>
      <c r="G57" s="105"/>
      <c r="H57" s="105"/>
      <c r="I57" s="105"/>
    </row>
    <row r="58" spans="1:9">
      <c r="A58" s="105"/>
      <c r="B58" s="105"/>
      <c r="C58" s="69"/>
      <c r="D58" s="69"/>
      <c r="E58" s="187"/>
      <c r="F58" s="105"/>
      <c r="G58" s="105"/>
      <c r="H58" s="105"/>
      <c r="I58" s="105"/>
    </row>
    <row r="59" spans="1:9">
      <c r="A59" s="105"/>
      <c r="B59" s="105"/>
      <c r="C59" s="69"/>
      <c r="D59" s="69"/>
      <c r="E59" s="187"/>
      <c r="F59" s="105"/>
      <c r="G59" s="105"/>
      <c r="H59" s="105"/>
      <c r="I59" s="105"/>
    </row>
    <row r="60" spans="1:9">
      <c r="A60" s="105"/>
      <c r="B60" s="105"/>
      <c r="C60" s="69"/>
      <c r="D60" s="69"/>
      <c r="E60" s="187"/>
      <c r="F60" s="105"/>
      <c r="G60" s="105"/>
      <c r="H60" s="105"/>
      <c r="I60" s="105"/>
    </row>
    <row r="61" spans="1:9">
      <c r="A61" s="105"/>
      <c r="B61" s="105"/>
      <c r="C61" s="69"/>
      <c r="D61" s="69"/>
      <c r="E61" s="187"/>
      <c r="F61" s="105"/>
      <c r="G61" s="105"/>
      <c r="H61" s="105"/>
      <c r="I61" s="105"/>
    </row>
    <row r="62" spans="1:9">
      <c r="A62" s="105"/>
      <c r="B62" s="105"/>
      <c r="C62" s="69"/>
      <c r="D62" s="69"/>
      <c r="E62" s="187"/>
      <c r="F62" s="105"/>
      <c r="G62" s="105"/>
      <c r="H62" s="105"/>
      <c r="I62" s="105"/>
    </row>
    <row r="63" spans="1:9">
      <c r="A63" s="105"/>
      <c r="B63" s="105"/>
      <c r="C63" s="69"/>
      <c r="D63" s="69"/>
      <c r="E63" s="187"/>
      <c r="F63" s="105"/>
      <c r="G63" s="105"/>
      <c r="H63" s="105"/>
      <c r="I63" s="105"/>
    </row>
    <row r="64" spans="1:9">
      <c r="A64" s="105"/>
      <c r="B64" s="105"/>
      <c r="C64" s="69"/>
      <c r="D64" s="69"/>
      <c r="E64" s="187"/>
      <c r="F64" s="105"/>
      <c r="G64" s="105"/>
      <c r="H64" s="105"/>
      <c r="I64" s="105"/>
    </row>
    <row r="65" spans="1:9">
      <c r="A65" s="105"/>
      <c r="B65" s="105"/>
      <c r="C65" s="69"/>
      <c r="D65" s="69"/>
      <c r="E65" s="187"/>
      <c r="F65" s="105"/>
      <c r="G65" s="105"/>
      <c r="H65" s="105"/>
      <c r="I65" s="105"/>
    </row>
    <row r="66" spans="1:9">
      <c r="A66" s="105"/>
      <c r="B66" s="105"/>
      <c r="C66" s="69"/>
      <c r="D66" s="69"/>
      <c r="E66" s="187"/>
      <c r="F66" s="105"/>
      <c r="G66" s="105"/>
      <c r="H66" s="105"/>
      <c r="I66" s="105"/>
    </row>
    <row r="67" spans="1:9">
      <c r="A67" s="105"/>
      <c r="B67" s="105"/>
      <c r="C67" s="69"/>
      <c r="D67" s="69"/>
      <c r="E67" s="187"/>
      <c r="F67" s="105"/>
      <c r="G67" s="105"/>
      <c r="H67" s="105"/>
      <c r="I67" s="105"/>
    </row>
    <row r="68" spans="1:9">
      <c r="A68" s="105"/>
      <c r="B68" s="105"/>
      <c r="C68" s="69"/>
      <c r="D68" s="69"/>
      <c r="E68" s="187"/>
      <c r="F68" s="105"/>
      <c r="G68" s="105"/>
      <c r="H68" s="105"/>
      <c r="I68" s="105"/>
    </row>
    <row r="69" spans="1:9">
      <c r="A69" s="105"/>
      <c r="B69" s="105"/>
      <c r="C69" s="69"/>
      <c r="D69" s="69"/>
      <c r="E69" s="187"/>
      <c r="F69" s="105"/>
      <c r="G69" s="105"/>
      <c r="H69" s="105"/>
      <c r="I69" s="105"/>
    </row>
    <row r="70" spans="1:9">
      <c r="A70" s="105"/>
      <c r="B70" s="105"/>
      <c r="C70" s="69"/>
      <c r="D70" s="69"/>
      <c r="E70" s="187"/>
      <c r="F70" s="105"/>
      <c r="G70" s="105"/>
      <c r="H70" s="105"/>
      <c r="I70" s="105"/>
    </row>
    <row r="71" spans="1:9">
      <c r="A71" s="105"/>
      <c r="B71" s="105"/>
      <c r="C71" s="69"/>
      <c r="D71" s="69"/>
      <c r="E71" s="187"/>
      <c r="F71" s="105"/>
      <c r="G71" s="105"/>
      <c r="H71" s="105"/>
      <c r="I71" s="105"/>
    </row>
    <row r="72" spans="1:9">
      <c r="A72" s="105"/>
      <c r="B72" s="105"/>
      <c r="C72" s="69"/>
      <c r="D72" s="69"/>
      <c r="E72" s="187"/>
      <c r="F72" s="105"/>
      <c r="G72" s="105"/>
      <c r="H72" s="105"/>
      <c r="I72" s="105"/>
    </row>
    <row r="73" spans="1:9">
      <c r="A73" s="105"/>
      <c r="B73" s="105"/>
      <c r="C73" s="69"/>
      <c r="D73" s="69"/>
      <c r="E73" s="187"/>
      <c r="F73" s="105"/>
      <c r="G73" s="105"/>
      <c r="H73" s="105"/>
      <c r="I73" s="105"/>
    </row>
    <row r="74" spans="1:9">
      <c r="A74" s="105"/>
      <c r="B74" s="105"/>
      <c r="C74" s="69"/>
      <c r="D74" s="69"/>
      <c r="E74" s="187"/>
      <c r="F74" s="105"/>
      <c r="G74" s="105"/>
      <c r="H74" s="105"/>
      <c r="I74" s="105"/>
    </row>
    <row r="75" spans="1:9">
      <c r="A75" s="105"/>
      <c r="B75" s="105"/>
      <c r="C75" s="69"/>
      <c r="D75" s="69"/>
      <c r="E75" s="187"/>
      <c r="F75" s="105"/>
      <c r="G75" s="105"/>
      <c r="H75" s="105"/>
      <c r="I75" s="105"/>
    </row>
    <row r="76" spans="1:9">
      <c r="A76" s="105"/>
      <c r="B76" s="105"/>
      <c r="C76" s="69"/>
      <c r="D76" s="69"/>
      <c r="E76" s="187"/>
      <c r="F76" s="105"/>
      <c r="G76" s="105"/>
      <c r="H76" s="105"/>
      <c r="I76" s="105"/>
    </row>
    <row r="77" spans="1:9">
      <c r="A77" s="105"/>
      <c r="B77" s="105"/>
      <c r="C77" s="69"/>
      <c r="D77" s="69"/>
      <c r="E77" s="187"/>
      <c r="F77" s="105"/>
      <c r="G77" s="105"/>
      <c r="H77" s="105"/>
      <c r="I77" s="105"/>
    </row>
    <row r="78" spans="1:9">
      <c r="A78" s="105"/>
      <c r="B78" s="105"/>
      <c r="C78" s="69"/>
      <c r="D78" s="69"/>
      <c r="E78" s="187"/>
      <c r="F78" s="105"/>
      <c r="G78" s="105"/>
      <c r="H78" s="105"/>
      <c r="I78" s="105"/>
    </row>
    <row r="79" spans="1:9">
      <c r="A79" s="105"/>
      <c r="B79" s="105"/>
      <c r="C79" s="69"/>
      <c r="D79" s="69"/>
      <c r="E79" s="187"/>
      <c r="F79" s="105"/>
      <c r="G79" s="105"/>
      <c r="H79" s="105"/>
      <c r="I79" s="105"/>
    </row>
    <row r="80" spans="1:9">
      <c r="A80" s="105"/>
      <c r="B80" s="105"/>
      <c r="C80" s="69"/>
      <c r="D80" s="69"/>
      <c r="E80" s="187"/>
      <c r="F80" s="105"/>
      <c r="G80" s="105"/>
      <c r="H80" s="105"/>
      <c r="I80" s="105"/>
    </row>
    <row r="81" spans="1:9">
      <c r="A81" s="105"/>
      <c r="B81" s="105"/>
      <c r="C81" s="69"/>
      <c r="D81" s="69"/>
      <c r="E81" s="187"/>
      <c r="F81" s="105"/>
      <c r="G81" s="105"/>
      <c r="H81" s="105"/>
      <c r="I81" s="105"/>
    </row>
    <row r="82" spans="1:9">
      <c r="A82" s="105"/>
      <c r="B82" s="105"/>
      <c r="C82" s="69"/>
      <c r="D82" s="69"/>
      <c r="E82" s="187"/>
      <c r="F82" s="105"/>
      <c r="G82" s="105"/>
      <c r="H82" s="105"/>
      <c r="I82" s="105"/>
    </row>
    <row r="83" spans="1:9">
      <c r="A83" s="105"/>
      <c r="B83" s="105"/>
      <c r="C83" s="69"/>
      <c r="D83" s="69"/>
      <c r="E83" s="187"/>
      <c r="F83" s="105"/>
      <c r="G83" s="105"/>
      <c r="H83" s="105"/>
      <c r="I83" s="105"/>
    </row>
    <row r="84" spans="1:9">
      <c r="A84" s="105"/>
      <c r="B84" s="105"/>
      <c r="C84" s="69"/>
      <c r="D84" s="69"/>
      <c r="E84" s="187"/>
      <c r="F84" s="105"/>
      <c r="G84" s="105"/>
      <c r="H84" s="105"/>
      <c r="I84" s="105"/>
    </row>
    <row r="85" spans="1:9">
      <c r="A85" s="105"/>
      <c r="B85" s="105"/>
      <c r="C85" s="69"/>
      <c r="D85" s="69"/>
      <c r="E85" s="187"/>
      <c r="F85" s="105"/>
      <c r="G85" s="105"/>
      <c r="H85" s="105"/>
      <c r="I85" s="105"/>
    </row>
    <row r="86" spans="1:9">
      <c r="A86" s="105"/>
      <c r="B86" s="105"/>
      <c r="C86" s="69"/>
      <c r="D86" s="69"/>
      <c r="E86" s="187"/>
      <c r="F86" s="105"/>
      <c r="G86" s="105"/>
      <c r="H86" s="105"/>
      <c r="I86" s="105"/>
    </row>
    <row r="87" spans="1:9">
      <c r="A87" s="105"/>
      <c r="B87" s="105"/>
      <c r="C87" s="69"/>
      <c r="D87" s="69"/>
      <c r="E87" s="187"/>
      <c r="F87" s="105"/>
      <c r="G87" s="105"/>
      <c r="H87" s="105"/>
      <c r="I87" s="105"/>
    </row>
    <row r="88" spans="1:9">
      <c r="A88" s="105"/>
      <c r="B88" s="105"/>
      <c r="C88" s="69"/>
      <c r="D88" s="69"/>
      <c r="E88" s="187"/>
      <c r="F88" s="105"/>
      <c r="G88" s="105"/>
      <c r="H88" s="105"/>
      <c r="I88" s="105"/>
    </row>
    <row r="89" spans="1:9">
      <c r="A89" s="105"/>
      <c r="B89" s="105"/>
      <c r="C89" s="69"/>
      <c r="D89" s="69"/>
      <c r="E89" s="187"/>
      <c r="F89" s="105"/>
      <c r="G89" s="105"/>
      <c r="H89" s="105"/>
      <c r="I89" s="105"/>
    </row>
    <row r="90" spans="1:9">
      <c r="A90" s="105"/>
      <c r="B90" s="105"/>
      <c r="C90" s="69"/>
      <c r="D90" s="69"/>
      <c r="E90" s="187"/>
      <c r="F90" s="105"/>
      <c r="G90" s="105"/>
      <c r="H90" s="105"/>
      <c r="I90" s="105"/>
    </row>
    <row r="91" spans="1:9">
      <c r="A91" s="105"/>
      <c r="B91" s="105"/>
      <c r="C91" s="69"/>
      <c r="D91" s="69"/>
      <c r="E91" s="187"/>
      <c r="F91" s="105"/>
      <c r="G91" s="105"/>
      <c r="H91" s="105"/>
      <c r="I91" s="105"/>
    </row>
    <row r="92" spans="1:9">
      <c r="A92" s="105"/>
      <c r="B92" s="105"/>
      <c r="C92" s="69"/>
      <c r="D92" s="69"/>
      <c r="E92" s="187"/>
      <c r="F92" s="105"/>
      <c r="G92" s="105"/>
      <c r="H92" s="105"/>
      <c r="I92" s="105"/>
    </row>
    <row r="93" spans="1:9">
      <c r="A93" s="105"/>
      <c r="B93" s="105"/>
      <c r="C93" s="69"/>
      <c r="D93" s="69"/>
      <c r="E93" s="187"/>
      <c r="F93" s="105"/>
      <c r="G93" s="105"/>
      <c r="H93" s="105"/>
      <c r="I93" s="105"/>
    </row>
    <row r="94" spans="1:9">
      <c r="A94" s="105"/>
      <c r="B94" s="105"/>
      <c r="C94" s="69"/>
      <c r="D94" s="69"/>
      <c r="E94" s="187"/>
      <c r="F94" s="105"/>
      <c r="G94" s="105"/>
      <c r="H94" s="105"/>
      <c r="I94" s="105"/>
    </row>
    <row r="95" spans="1:9">
      <c r="A95" s="105"/>
      <c r="B95" s="105"/>
      <c r="C95" s="69"/>
      <c r="D95" s="69"/>
      <c r="E95" s="187"/>
      <c r="F95" s="105"/>
      <c r="G95" s="105"/>
      <c r="H95" s="105"/>
      <c r="I95" s="105"/>
    </row>
    <row r="96" spans="1:9">
      <c r="A96" s="105"/>
      <c r="B96" s="105"/>
      <c r="C96" s="69"/>
      <c r="D96" s="69"/>
      <c r="E96" s="187"/>
      <c r="F96" s="105"/>
      <c r="G96" s="105"/>
      <c r="H96" s="105"/>
      <c r="I96" s="105"/>
    </row>
    <row r="97" spans="1:9">
      <c r="A97" s="105"/>
      <c r="B97" s="105"/>
      <c r="C97" s="69"/>
      <c r="D97" s="69"/>
      <c r="E97" s="187"/>
      <c r="F97" s="105"/>
      <c r="G97" s="105"/>
      <c r="H97" s="105"/>
      <c r="I97" s="105"/>
    </row>
    <row r="98" spans="1:9">
      <c r="A98" s="105"/>
      <c r="B98" s="105"/>
      <c r="C98" s="69"/>
      <c r="D98" s="69"/>
      <c r="E98" s="187"/>
      <c r="F98" s="105"/>
      <c r="G98" s="105"/>
      <c r="H98" s="105"/>
      <c r="I98" s="105"/>
    </row>
    <row r="99" spans="1:9">
      <c r="A99" s="105"/>
      <c r="B99" s="105"/>
      <c r="C99" s="69"/>
      <c r="D99" s="69"/>
      <c r="E99" s="187"/>
      <c r="F99" s="105"/>
      <c r="G99" s="105"/>
      <c r="H99" s="105"/>
      <c r="I99" s="105"/>
    </row>
    <row r="100" spans="1:9">
      <c r="A100" s="105"/>
      <c r="B100" s="105"/>
      <c r="C100" s="69"/>
      <c r="D100" s="69"/>
      <c r="E100" s="187"/>
      <c r="F100" s="105"/>
      <c r="G100" s="105"/>
      <c r="H100" s="105"/>
      <c r="I100" s="105"/>
    </row>
    <row r="101" spans="1:9">
      <c r="A101" s="105"/>
      <c r="B101" s="105"/>
      <c r="C101" s="69"/>
      <c r="D101" s="69"/>
      <c r="E101" s="187"/>
      <c r="F101" s="105"/>
      <c r="G101" s="105"/>
      <c r="H101" s="105"/>
      <c r="I101" s="105"/>
    </row>
    <row r="102" spans="1:9">
      <c r="A102" s="105"/>
      <c r="B102" s="105"/>
      <c r="C102" s="69"/>
      <c r="D102" s="69"/>
      <c r="E102" s="187"/>
      <c r="F102" s="105"/>
      <c r="G102" s="105"/>
      <c r="H102" s="105"/>
      <c r="I102" s="105"/>
    </row>
    <row r="103" spans="1:9">
      <c r="A103" s="105"/>
      <c r="B103" s="105"/>
      <c r="C103" s="69"/>
      <c r="D103" s="69"/>
      <c r="E103" s="187"/>
      <c r="F103" s="105"/>
      <c r="G103" s="105"/>
      <c r="H103" s="105"/>
      <c r="I103" s="105"/>
    </row>
    <row r="104" spans="1:9">
      <c r="A104" s="105"/>
      <c r="B104" s="105"/>
      <c r="C104" s="69"/>
      <c r="D104" s="69"/>
      <c r="E104" s="187"/>
      <c r="F104" s="105"/>
      <c r="G104" s="105"/>
      <c r="H104" s="105"/>
      <c r="I104" s="105"/>
    </row>
    <row r="105" spans="1:9">
      <c r="A105" s="105"/>
      <c r="B105" s="105"/>
      <c r="C105" s="69"/>
      <c r="D105" s="69"/>
      <c r="E105" s="187"/>
      <c r="F105" s="105"/>
      <c r="G105" s="105"/>
      <c r="H105" s="105"/>
      <c r="I105" s="105"/>
    </row>
    <row r="106" spans="1:9">
      <c r="A106" s="105"/>
      <c r="B106" s="105"/>
      <c r="C106" s="69"/>
      <c r="D106" s="69"/>
      <c r="E106" s="187"/>
      <c r="F106" s="105"/>
      <c r="G106" s="105"/>
      <c r="H106" s="105"/>
      <c r="I106" s="105"/>
    </row>
    <row r="107" spans="1:9">
      <c r="A107" s="105"/>
      <c r="B107" s="105"/>
      <c r="C107" s="69"/>
      <c r="D107" s="69"/>
      <c r="E107" s="187"/>
      <c r="F107" s="105"/>
      <c r="G107" s="105"/>
      <c r="H107" s="105"/>
      <c r="I107" s="105"/>
    </row>
    <row r="108" spans="1:9">
      <c r="A108" s="105"/>
      <c r="B108" s="105"/>
      <c r="C108" s="69"/>
      <c r="D108" s="69"/>
      <c r="E108" s="187"/>
      <c r="F108" s="105"/>
      <c r="G108" s="105"/>
      <c r="H108" s="105"/>
      <c r="I108" s="105"/>
    </row>
    <row r="109" spans="1:9">
      <c r="A109" s="105"/>
      <c r="B109" s="105"/>
      <c r="C109" s="69"/>
      <c r="D109" s="69"/>
      <c r="E109" s="187"/>
      <c r="F109" s="105"/>
      <c r="G109" s="105"/>
      <c r="H109" s="105"/>
      <c r="I109" s="105"/>
    </row>
    <row r="110" spans="1:9">
      <c r="A110" s="105"/>
      <c r="B110" s="105"/>
      <c r="C110" s="69"/>
      <c r="D110" s="69"/>
      <c r="E110" s="187"/>
      <c r="F110" s="105"/>
      <c r="G110" s="105"/>
      <c r="H110" s="105"/>
      <c r="I110" s="105"/>
    </row>
    <row r="111" spans="1:9">
      <c r="A111" s="105"/>
      <c r="B111" s="105"/>
      <c r="C111" s="69"/>
      <c r="D111" s="69"/>
      <c r="E111" s="187"/>
      <c r="F111" s="105"/>
      <c r="G111" s="105"/>
      <c r="H111" s="105"/>
      <c r="I111" s="105"/>
    </row>
    <row r="112" spans="1:9">
      <c r="A112" s="105"/>
      <c r="B112" s="105"/>
      <c r="C112" s="69"/>
      <c r="D112" s="69"/>
      <c r="E112" s="187"/>
      <c r="F112" s="105"/>
      <c r="G112" s="105"/>
      <c r="H112" s="105"/>
      <c r="I112" s="105"/>
    </row>
    <row r="113" spans="1:9">
      <c r="A113" s="105"/>
      <c r="B113" s="105"/>
      <c r="C113" s="69"/>
      <c r="D113" s="69"/>
      <c r="E113" s="187"/>
      <c r="F113" s="105"/>
      <c r="G113" s="105"/>
      <c r="H113" s="105"/>
      <c r="I113" s="105"/>
    </row>
    <row r="114" spans="1:9">
      <c r="A114" s="105"/>
      <c r="B114" s="105"/>
      <c r="C114" s="69"/>
      <c r="D114" s="69"/>
      <c r="E114" s="187"/>
      <c r="F114" s="105"/>
      <c r="G114" s="105"/>
      <c r="H114" s="105"/>
      <c r="I114" s="105"/>
    </row>
    <row r="115" spans="1:9">
      <c r="A115" s="105"/>
      <c r="B115" s="105"/>
      <c r="C115" s="69"/>
      <c r="D115" s="69"/>
      <c r="E115" s="187"/>
      <c r="F115" s="105"/>
      <c r="G115" s="105"/>
      <c r="H115" s="105"/>
      <c r="I115" s="105"/>
    </row>
    <row r="116" spans="1:9">
      <c r="A116" s="105"/>
      <c r="B116" s="105"/>
      <c r="C116" s="69"/>
      <c r="D116" s="69"/>
      <c r="E116" s="187"/>
      <c r="F116" s="105"/>
      <c r="G116" s="105"/>
      <c r="H116" s="105"/>
      <c r="I116" s="105"/>
    </row>
    <row r="117" spans="1:9">
      <c r="A117" s="105"/>
      <c r="B117" s="105"/>
      <c r="C117" s="69"/>
      <c r="D117" s="69"/>
      <c r="E117" s="187"/>
      <c r="F117" s="105"/>
      <c r="G117" s="105"/>
      <c r="H117" s="105"/>
      <c r="I117" s="105"/>
    </row>
    <row r="118" spans="1:9">
      <c r="A118" s="105"/>
      <c r="B118" s="105"/>
      <c r="C118" s="69"/>
      <c r="D118" s="69"/>
      <c r="E118" s="187"/>
      <c r="F118" s="105"/>
      <c r="G118" s="105"/>
      <c r="H118" s="105"/>
      <c r="I118" s="105"/>
    </row>
    <row r="119" spans="1:9">
      <c r="A119" s="105"/>
      <c r="B119" s="105"/>
      <c r="C119" s="69"/>
      <c r="D119" s="69"/>
      <c r="E119" s="187"/>
      <c r="F119" s="105"/>
      <c r="G119" s="105"/>
      <c r="H119" s="105"/>
      <c r="I119" s="105"/>
    </row>
    <row r="120" spans="1:9">
      <c r="A120" s="105"/>
      <c r="B120" s="105"/>
      <c r="C120" s="69"/>
      <c r="D120" s="69"/>
      <c r="E120" s="187"/>
      <c r="F120" s="105"/>
      <c r="G120" s="105"/>
      <c r="H120" s="105"/>
      <c r="I120" s="105"/>
    </row>
    <row r="121" spans="1:9">
      <c r="A121" s="105"/>
      <c r="B121" s="105"/>
      <c r="C121" s="69"/>
      <c r="D121" s="69"/>
      <c r="E121" s="187"/>
      <c r="F121" s="105"/>
      <c r="G121" s="105"/>
      <c r="H121" s="105"/>
      <c r="I121" s="105"/>
    </row>
    <row r="122" spans="1:9">
      <c r="A122" s="105"/>
      <c r="B122" s="105"/>
      <c r="C122" s="69"/>
      <c r="D122" s="69"/>
      <c r="E122" s="187"/>
      <c r="F122" s="105"/>
      <c r="G122" s="105"/>
      <c r="H122" s="105"/>
      <c r="I122" s="105"/>
    </row>
    <row r="123" spans="1:9">
      <c r="A123" s="105"/>
      <c r="B123" s="105"/>
      <c r="C123" s="69"/>
      <c r="D123" s="69"/>
      <c r="E123" s="187"/>
      <c r="F123" s="105"/>
      <c r="G123" s="105"/>
      <c r="H123" s="105"/>
      <c r="I123" s="105"/>
    </row>
    <row r="124" spans="1:9">
      <c r="A124" s="105"/>
      <c r="B124" s="105"/>
      <c r="C124" s="69"/>
      <c r="D124" s="69"/>
      <c r="E124" s="187"/>
      <c r="F124" s="105"/>
      <c r="G124" s="105"/>
      <c r="H124" s="105"/>
      <c r="I124" s="105"/>
    </row>
    <row r="125" spans="1:9">
      <c r="A125" s="105"/>
      <c r="B125" s="105"/>
      <c r="C125" s="69"/>
      <c r="D125" s="69"/>
      <c r="E125" s="187"/>
      <c r="F125" s="105"/>
      <c r="G125" s="105"/>
      <c r="H125" s="105"/>
      <c r="I125" s="105"/>
    </row>
    <row r="126" spans="1:9">
      <c r="A126" s="105"/>
      <c r="B126" s="105"/>
      <c r="C126" s="69"/>
      <c r="D126" s="69"/>
      <c r="E126" s="187"/>
      <c r="F126" s="105"/>
      <c r="G126" s="105"/>
      <c r="H126" s="105"/>
      <c r="I126" s="105"/>
    </row>
    <row r="127" spans="1:9">
      <c r="A127" s="105"/>
      <c r="B127" s="105"/>
      <c r="C127" s="69"/>
      <c r="D127" s="69"/>
      <c r="E127" s="187"/>
      <c r="F127" s="105"/>
      <c r="G127" s="105"/>
      <c r="H127" s="105"/>
      <c r="I127" s="105"/>
    </row>
    <row r="128" spans="1:9">
      <c r="A128" s="105"/>
      <c r="B128" s="105"/>
      <c r="C128" s="69"/>
      <c r="D128" s="69"/>
      <c r="E128" s="187"/>
      <c r="F128" s="105"/>
      <c r="G128" s="105"/>
      <c r="H128" s="105"/>
      <c r="I128" s="105"/>
    </row>
    <row r="129" spans="1:9">
      <c r="A129" s="105"/>
      <c r="B129" s="105"/>
      <c r="C129" s="69"/>
      <c r="D129" s="69"/>
      <c r="E129" s="187"/>
      <c r="F129" s="105"/>
      <c r="G129" s="105"/>
      <c r="H129" s="105"/>
      <c r="I129" s="105"/>
    </row>
    <row r="130" spans="1:9">
      <c r="A130" s="105"/>
      <c r="B130" s="105"/>
      <c r="C130" s="69"/>
      <c r="D130" s="69"/>
      <c r="E130" s="187"/>
      <c r="F130" s="105"/>
      <c r="G130" s="105"/>
      <c r="H130" s="105"/>
      <c r="I130" s="105"/>
    </row>
    <row r="131" spans="1:9">
      <c r="A131" s="105"/>
      <c r="B131" s="105"/>
      <c r="C131" s="69"/>
      <c r="D131" s="69"/>
      <c r="E131" s="187"/>
      <c r="F131" s="105"/>
      <c r="G131" s="105"/>
      <c r="H131" s="105"/>
      <c r="I131" s="105"/>
    </row>
    <row r="132" spans="1:9">
      <c r="A132" s="105"/>
      <c r="B132" s="105"/>
      <c r="C132" s="69"/>
      <c r="D132" s="69"/>
      <c r="E132" s="187"/>
      <c r="F132" s="105"/>
      <c r="G132" s="105"/>
      <c r="H132" s="105"/>
      <c r="I132" s="105"/>
    </row>
    <row r="133" spans="1:9">
      <c r="A133" s="105"/>
      <c r="B133" s="105"/>
      <c r="C133" s="69"/>
      <c r="D133" s="69"/>
      <c r="E133" s="187"/>
      <c r="F133" s="105"/>
      <c r="G133" s="105"/>
      <c r="H133" s="105"/>
      <c r="I133" s="105"/>
    </row>
    <row r="134" spans="1:9">
      <c r="A134" s="105"/>
      <c r="B134" s="105"/>
      <c r="C134" s="69"/>
      <c r="D134" s="69"/>
      <c r="E134" s="187"/>
      <c r="F134" s="105"/>
      <c r="G134" s="105"/>
      <c r="H134" s="105"/>
      <c r="I134" s="105"/>
    </row>
    <row r="135" spans="1:9">
      <c r="A135" s="105"/>
      <c r="B135" s="105"/>
      <c r="C135" s="69"/>
      <c r="D135" s="69"/>
      <c r="E135" s="187"/>
      <c r="F135" s="105"/>
      <c r="G135" s="105"/>
      <c r="H135" s="105"/>
      <c r="I135" s="105"/>
    </row>
    <row r="136" spans="1:9">
      <c r="A136" s="105"/>
      <c r="B136" s="105"/>
      <c r="C136" s="69"/>
      <c r="D136" s="69"/>
      <c r="E136" s="187"/>
      <c r="F136" s="105"/>
      <c r="G136" s="105"/>
      <c r="H136" s="105"/>
      <c r="I136" s="105"/>
    </row>
    <row r="137" spans="1:9">
      <c r="A137" s="105"/>
      <c r="B137" s="105"/>
      <c r="C137" s="69"/>
      <c r="D137" s="69"/>
      <c r="E137" s="187"/>
      <c r="F137" s="105"/>
      <c r="G137" s="105"/>
      <c r="H137" s="105"/>
      <c r="I137" s="105"/>
    </row>
    <row r="138" spans="1:9">
      <c r="A138" s="105"/>
      <c r="B138" s="105"/>
      <c r="C138" s="69"/>
      <c r="D138" s="69"/>
      <c r="E138" s="187"/>
      <c r="F138" s="105"/>
      <c r="G138" s="105"/>
      <c r="H138" s="105"/>
      <c r="I138" s="105"/>
    </row>
    <row r="139" spans="1:9">
      <c r="A139" s="105"/>
      <c r="B139" s="105"/>
      <c r="C139" s="69"/>
      <c r="D139" s="69"/>
      <c r="E139" s="187"/>
      <c r="F139" s="105"/>
      <c r="G139" s="105"/>
      <c r="H139" s="105"/>
      <c r="I139" s="105"/>
    </row>
    <row r="140" spans="1:9">
      <c r="A140" s="105"/>
      <c r="B140" s="105"/>
      <c r="C140" s="69"/>
      <c r="D140" s="69"/>
      <c r="E140" s="187"/>
      <c r="F140" s="105"/>
      <c r="G140" s="105"/>
      <c r="H140" s="105"/>
      <c r="I140" s="105"/>
    </row>
    <row r="141" spans="1:9">
      <c r="A141" s="105"/>
      <c r="B141" s="105"/>
      <c r="C141" s="69"/>
      <c r="D141" s="69"/>
      <c r="E141" s="187"/>
      <c r="F141" s="105"/>
      <c r="G141" s="105"/>
      <c r="H141" s="105"/>
      <c r="I141" s="105"/>
    </row>
    <row r="142" spans="1:9">
      <c r="A142" s="105"/>
      <c r="B142" s="105"/>
      <c r="C142" s="69"/>
      <c r="D142" s="69"/>
      <c r="E142" s="187"/>
      <c r="F142" s="105"/>
      <c r="G142" s="105"/>
      <c r="H142" s="105"/>
      <c r="I142" s="105"/>
    </row>
    <row r="143" spans="1:9">
      <c r="A143" s="105"/>
      <c r="B143" s="105"/>
      <c r="C143" s="69"/>
      <c r="D143" s="69"/>
      <c r="E143" s="187"/>
      <c r="F143" s="105"/>
      <c r="G143" s="105"/>
      <c r="H143" s="105"/>
      <c r="I143" s="105"/>
    </row>
    <row r="144" spans="1:9">
      <c r="A144" s="105"/>
      <c r="B144" s="105"/>
      <c r="C144" s="69"/>
      <c r="D144" s="69"/>
      <c r="E144" s="187"/>
      <c r="F144" s="105"/>
      <c r="G144" s="105"/>
      <c r="H144" s="105"/>
      <c r="I144" s="105"/>
    </row>
    <row r="145" spans="1:9">
      <c r="A145" s="105"/>
      <c r="B145" s="105"/>
      <c r="C145" s="69"/>
      <c r="D145" s="69"/>
      <c r="E145" s="187"/>
      <c r="F145" s="105"/>
      <c r="G145" s="105"/>
      <c r="H145" s="105"/>
      <c r="I145" s="105"/>
    </row>
    <row r="146" spans="1:9">
      <c r="A146" s="105"/>
      <c r="B146" s="105"/>
      <c r="C146" s="69"/>
      <c r="D146" s="69"/>
      <c r="E146" s="187"/>
      <c r="F146" s="105"/>
      <c r="G146" s="105"/>
      <c r="H146" s="105"/>
      <c r="I146" s="105"/>
    </row>
    <row r="147" spans="1:9">
      <c r="A147" s="105"/>
      <c r="B147" s="105"/>
      <c r="C147" s="69"/>
      <c r="D147" s="69"/>
      <c r="E147" s="187"/>
      <c r="F147" s="105"/>
      <c r="G147" s="105"/>
      <c r="H147" s="105"/>
      <c r="I147" s="105"/>
    </row>
    <row r="148" spans="1:9">
      <c r="A148" s="105"/>
      <c r="B148" s="105"/>
      <c r="C148" s="69"/>
      <c r="D148" s="69"/>
      <c r="E148" s="187"/>
      <c r="F148" s="105"/>
      <c r="G148" s="105"/>
      <c r="H148" s="105"/>
      <c r="I148" s="105"/>
    </row>
    <row r="149" spans="1:9">
      <c r="A149" s="105"/>
      <c r="B149" s="105"/>
      <c r="C149" s="69"/>
      <c r="D149" s="69"/>
      <c r="E149" s="187"/>
      <c r="F149" s="105"/>
      <c r="G149" s="105"/>
      <c r="H149" s="105"/>
      <c r="I149" s="105"/>
    </row>
    <row r="150" spans="1:9">
      <c r="A150" s="105"/>
      <c r="B150" s="105"/>
      <c r="C150" s="69"/>
      <c r="D150" s="69"/>
      <c r="E150" s="187"/>
      <c r="F150" s="105"/>
      <c r="G150" s="105"/>
      <c r="H150" s="105"/>
      <c r="I150" s="105"/>
    </row>
    <row r="151" spans="1:9">
      <c r="A151" s="105"/>
      <c r="B151" s="105"/>
      <c r="C151" s="69"/>
      <c r="D151" s="69"/>
      <c r="E151" s="187"/>
      <c r="F151" s="105"/>
      <c r="G151" s="105"/>
      <c r="H151" s="105"/>
      <c r="I151" s="105"/>
    </row>
    <row r="152" spans="1:9">
      <c r="A152" s="105"/>
      <c r="B152" s="105"/>
      <c r="C152" s="69"/>
      <c r="D152" s="69"/>
      <c r="E152" s="187"/>
      <c r="F152" s="105"/>
      <c r="G152" s="105"/>
      <c r="H152" s="105"/>
      <c r="I152" s="105"/>
    </row>
    <row r="153" spans="1:9">
      <c r="A153" s="105"/>
      <c r="B153" s="105"/>
      <c r="C153" s="69"/>
      <c r="D153" s="69"/>
      <c r="E153" s="187"/>
      <c r="F153" s="105"/>
      <c r="G153" s="105"/>
      <c r="H153" s="105"/>
      <c r="I153" s="105"/>
    </row>
    <row r="154" spans="1:9">
      <c r="A154" s="105"/>
      <c r="B154" s="105"/>
      <c r="C154" s="69"/>
      <c r="D154" s="69"/>
      <c r="E154" s="187"/>
      <c r="F154" s="105"/>
      <c r="G154" s="105"/>
      <c r="H154" s="105"/>
      <c r="I154" s="105"/>
    </row>
    <row r="155" spans="1:9">
      <c r="A155" s="105"/>
      <c r="B155" s="105"/>
      <c r="C155" s="69"/>
      <c r="D155" s="69"/>
      <c r="E155" s="187"/>
      <c r="F155" s="105"/>
      <c r="G155" s="105"/>
      <c r="H155" s="105"/>
      <c r="I155" s="105"/>
    </row>
    <row r="156" spans="1:9">
      <c r="A156" s="105"/>
      <c r="B156" s="105"/>
      <c r="C156" s="69"/>
      <c r="D156" s="69"/>
      <c r="E156" s="187"/>
      <c r="F156" s="105"/>
      <c r="G156" s="105"/>
      <c r="H156" s="105"/>
      <c r="I156" s="105"/>
    </row>
    <row r="157" spans="1:9">
      <c r="A157" s="105"/>
      <c r="B157" s="105"/>
      <c r="C157" s="69"/>
      <c r="D157" s="69"/>
      <c r="E157" s="187"/>
      <c r="F157" s="105"/>
      <c r="G157" s="105"/>
      <c r="H157" s="105"/>
      <c r="I157" s="105"/>
    </row>
    <row r="158" spans="1:9">
      <c r="A158" s="105"/>
      <c r="B158" s="105"/>
      <c r="C158" s="69"/>
      <c r="D158" s="69"/>
      <c r="E158" s="187"/>
      <c r="F158" s="105"/>
      <c r="G158" s="105"/>
      <c r="H158" s="105"/>
      <c r="I158" s="105"/>
    </row>
    <row r="159" spans="1:9">
      <c r="A159" s="105"/>
      <c r="B159" s="105"/>
      <c r="C159" s="69"/>
      <c r="D159" s="69"/>
      <c r="E159" s="187"/>
      <c r="F159" s="105"/>
      <c r="G159" s="105"/>
      <c r="H159" s="105"/>
      <c r="I159" s="105"/>
    </row>
    <row r="160" spans="1:9">
      <c r="A160" s="105"/>
      <c r="B160" s="105"/>
      <c r="C160" s="69"/>
      <c r="D160" s="69"/>
      <c r="E160" s="187"/>
      <c r="F160" s="105"/>
      <c r="G160" s="105"/>
      <c r="H160" s="105"/>
      <c r="I160" s="105"/>
    </row>
    <row r="161" spans="1:9">
      <c r="A161" s="105"/>
      <c r="B161" s="105"/>
      <c r="C161" s="69"/>
      <c r="D161" s="69"/>
      <c r="E161" s="187"/>
      <c r="F161" s="105"/>
      <c r="G161" s="105"/>
      <c r="H161" s="105"/>
      <c r="I161" s="105"/>
    </row>
    <row r="162" spans="1:9">
      <c r="A162" s="105"/>
      <c r="B162" s="105"/>
      <c r="C162" s="69"/>
      <c r="D162" s="69"/>
      <c r="E162" s="187"/>
      <c r="F162" s="105"/>
      <c r="G162" s="105"/>
      <c r="H162" s="105"/>
      <c r="I162" s="105"/>
    </row>
    <row r="163" spans="1:9">
      <c r="A163" s="105"/>
      <c r="B163" s="105"/>
      <c r="C163" s="69"/>
      <c r="D163" s="69"/>
      <c r="E163" s="187"/>
      <c r="F163" s="105"/>
      <c r="G163" s="105"/>
      <c r="H163" s="105"/>
      <c r="I163" s="105"/>
    </row>
    <row r="164" spans="1:9">
      <c r="A164" s="105"/>
      <c r="B164" s="105"/>
      <c r="C164" s="69"/>
      <c r="D164" s="69"/>
      <c r="E164" s="187"/>
      <c r="F164" s="105"/>
      <c r="G164" s="105"/>
      <c r="H164" s="105"/>
      <c r="I164" s="105"/>
    </row>
    <row r="165" spans="1:9">
      <c r="A165" s="105"/>
      <c r="B165" s="105"/>
      <c r="C165" s="69"/>
      <c r="D165" s="69"/>
      <c r="E165" s="187"/>
      <c r="F165" s="105"/>
      <c r="G165" s="105"/>
      <c r="H165" s="105"/>
      <c r="I165" s="105"/>
    </row>
    <row r="166" spans="1:9">
      <c r="A166" s="105"/>
      <c r="B166" s="105"/>
      <c r="C166" s="69"/>
      <c r="D166" s="69"/>
      <c r="E166" s="187"/>
      <c r="F166" s="105"/>
      <c r="G166" s="105"/>
      <c r="H166" s="105"/>
      <c r="I166" s="105"/>
    </row>
    <row r="167" spans="1:9">
      <c r="A167" s="105"/>
      <c r="B167" s="105"/>
      <c r="C167" s="69"/>
      <c r="D167" s="69"/>
      <c r="E167" s="187"/>
      <c r="F167" s="105"/>
      <c r="G167" s="105"/>
      <c r="H167" s="105"/>
      <c r="I167" s="105"/>
    </row>
    <row r="168" spans="1:9">
      <c r="A168" s="105"/>
      <c r="B168" s="105"/>
      <c r="C168" s="69"/>
      <c r="D168" s="69"/>
      <c r="E168" s="187"/>
      <c r="F168" s="105"/>
      <c r="G168" s="105"/>
      <c r="H168" s="105"/>
      <c r="I168" s="105"/>
    </row>
    <row r="169" spans="1:9">
      <c r="A169" s="105"/>
      <c r="B169" s="105"/>
      <c r="C169" s="69"/>
      <c r="D169" s="69"/>
      <c r="E169" s="187"/>
      <c r="F169" s="105"/>
      <c r="G169" s="105"/>
      <c r="H169" s="105"/>
      <c r="I169" s="105"/>
    </row>
    <row r="170" spans="1:9">
      <c r="A170" s="105"/>
      <c r="B170" s="105"/>
      <c r="C170" s="69"/>
      <c r="D170" s="69"/>
      <c r="E170" s="187"/>
      <c r="F170" s="105"/>
      <c r="G170" s="105"/>
      <c r="H170" s="105"/>
      <c r="I170" s="105"/>
    </row>
    <row r="171" spans="1:9">
      <c r="A171" s="105"/>
      <c r="B171" s="105"/>
      <c r="C171" s="69"/>
      <c r="D171" s="69"/>
      <c r="E171" s="187"/>
      <c r="F171" s="105"/>
      <c r="G171" s="105"/>
      <c r="H171" s="105"/>
      <c r="I171" s="105"/>
    </row>
    <row r="172" spans="1:9">
      <c r="A172" s="105"/>
      <c r="B172" s="105"/>
      <c r="C172" s="69"/>
      <c r="D172" s="69"/>
      <c r="E172" s="187"/>
      <c r="F172" s="105"/>
      <c r="G172" s="105"/>
      <c r="H172" s="105"/>
      <c r="I172" s="105"/>
    </row>
    <row r="173" spans="1:9">
      <c r="A173" s="105"/>
      <c r="B173" s="105"/>
      <c r="C173" s="69"/>
      <c r="D173" s="69"/>
      <c r="E173" s="187"/>
      <c r="F173" s="105"/>
      <c r="G173" s="105"/>
      <c r="H173" s="105"/>
      <c r="I173" s="105"/>
    </row>
    <row r="174" spans="1:9">
      <c r="A174" s="105"/>
      <c r="B174" s="105"/>
      <c r="C174" s="69"/>
      <c r="D174" s="69"/>
      <c r="E174" s="187"/>
      <c r="F174" s="105"/>
      <c r="G174" s="105"/>
      <c r="H174" s="105"/>
      <c r="I174" s="105"/>
    </row>
    <row r="175" spans="1:9">
      <c r="A175" s="105"/>
      <c r="B175" s="105"/>
      <c r="C175" s="69"/>
      <c r="D175" s="69"/>
      <c r="E175" s="187"/>
      <c r="F175" s="105"/>
      <c r="G175" s="105"/>
      <c r="H175" s="105"/>
      <c r="I175" s="105"/>
    </row>
    <row r="176" spans="1:9">
      <c r="A176" s="105"/>
      <c r="B176" s="105"/>
      <c r="C176" s="69"/>
      <c r="D176" s="69"/>
      <c r="E176" s="187"/>
      <c r="F176" s="105"/>
      <c r="G176" s="105"/>
      <c r="H176" s="105"/>
      <c r="I176" s="105"/>
    </row>
    <row r="177" spans="1:9">
      <c r="A177" s="105"/>
      <c r="B177" s="105"/>
      <c r="C177" s="69"/>
      <c r="D177" s="69"/>
      <c r="E177" s="187"/>
      <c r="F177" s="105"/>
      <c r="G177" s="105"/>
      <c r="H177" s="105"/>
      <c r="I177" s="105"/>
    </row>
    <row r="178" spans="1:9">
      <c r="A178" s="105"/>
      <c r="B178" s="105"/>
      <c r="C178" s="69"/>
      <c r="D178" s="69"/>
      <c r="E178" s="187"/>
      <c r="F178" s="105"/>
      <c r="G178" s="105"/>
      <c r="H178" s="105"/>
      <c r="I178" s="105"/>
    </row>
    <row r="179" spans="1:9">
      <c r="A179" s="105"/>
      <c r="B179" s="105"/>
      <c r="C179" s="69"/>
      <c r="D179" s="69"/>
      <c r="E179" s="187"/>
      <c r="F179" s="105"/>
      <c r="G179" s="105"/>
      <c r="H179" s="105"/>
      <c r="I179" s="105"/>
    </row>
    <row r="180" spans="1:9">
      <c r="A180" s="105"/>
      <c r="B180" s="105"/>
      <c r="C180" s="69"/>
      <c r="D180" s="69"/>
      <c r="E180" s="187"/>
      <c r="F180" s="105"/>
      <c r="G180" s="105"/>
      <c r="H180" s="105"/>
      <c r="I180" s="105"/>
    </row>
    <row r="181" spans="1:9">
      <c r="A181" s="105"/>
      <c r="B181" s="105"/>
      <c r="C181" s="69"/>
      <c r="D181" s="69"/>
      <c r="E181" s="187"/>
      <c r="F181" s="105"/>
      <c r="G181" s="105"/>
      <c r="H181" s="105"/>
      <c r="I181" s="105"/>
    </row>
    <row r="182" spans="1:9">
      <c r="A182" s="105"/>
      <c r="B182" s="105"/>
      <c r="C182" s="69"/>
      <c r="D182" s="69"/>
      <c r="E182" s="187"/>
      <c r="F182" s="105"/>
      <c r="G182" s="105"/>
      <c r="H182" s="105"/>
      <c r="I182" s="105"/>
    </row>
    <row r="183" spans="1:9">
      <c r="A183" s="105"/>
      <c r="B183" s="105"/>
      <c r="C183" s="69"/>
      <c r="D183" s="69"/>
      <c r="E183" s="187"/>
      <c r="F183" s="105"/>
      <c r="G183" s="105"/>
      <c r="H183" s="105"/>
      <c r="I183" s="105"/>
    </row>
    <row r="184" spans="1:9">
      <c r="A184" s="105"/>
      <c r="B184" s="105"/>
      <c r="C184" s="69"/>
      <c r="D184" s="69"/>
      <c r="E184" s="187"/>
      <c r="F184" s="105"/>
      <c r="G184" s="105"/>
      <c r="H184" s="105"/>
      <c r="I184" s="105"/>
    </row>
    <row r="185" spans="1:9">
      <c r="A185" s="105"/>
      <c r="B185" s="105"/>
      <c r="C185" s="69"/>
      <c r="D185" s="69"/>
      <c r="E185" s="187"/>
      <c r="F185" s="105"/>
      <c r="G185" s="105"/>
      <c r="H185" s="105"/>
      <c r="I185" s="105"/>
    </row>
    <row r="186" spans="1:9">
      <c r="A186" s="105"/>
      <c r="B186" s="105"/>
      <c r="C186" s="69"/>
      <c r="D186" s="69"/>
      <c r="E186" s="187"/>
      <c r="F186" s="105"/>
      <c r="G186" s="105"/>
      <c r="H186" s="105"/>
      <c r="I186" s="105"/>
    </row>
    <row r="187" spans="1:9">
      <c r="A187" s="105"/>
      <c r="B187" s="105"/>
      <c r="C187" s="69"/>
      <c r="D187" s="69"/>
      <c r="E187" s="187"/>
      <c r="F187" s="105"/>
      <c r="G187" s="105"/>
      <c r="H187" s="105"/>
      <c r="I187" s="105"/>
    </row>
    <row r="188" spans="1:9">
      <c r="A188" s="105"/>
      <c r="B188" s="105"/>
      <c r="C188" s="69"/>
      <c r="D188" s="69"/>
      <c r="E188" s="187"/>
      <c r="F188" s="105"/>
      <c r="G188" s="105"/>
      <c r="H188" s="105"/>
      <c r="I188" s="105"/>
    </row>
    <row r="189" spans="1:9">
      <c r="A189" s="105"/>
      <c r="B189" s="105"/>
      <c r="C189" s="69"/>
      <c r="D189" s="69"/>
      <c r="E189" s="187"/>
      <c r="F189" s="105"/>
      <c r="G189" s="105"/>
      <c r="H189" s="105"/>
      <c r="I189" s="105"/>
    </row>
    <row r="190" spans="1:9">
      <c r="A190" s="105"/>
      <c r="B190" s="105"/>
      <c r="C190" s="69"/>
      <c r="D190" s="69"/>
      <c r="E190" s="187"/>
      <c r="F190" s="105"/>
      <c r="G190" s="105"/>
      <c r="H190" s="105"/>
      <c r="I190" s="105"/>
    </row>
    <row r="191" spans="1:9">
      <c r="A191" s="105"/>
      <c r="B191" s="105"/>
      <c r="C191" s="69"/>
      <c r="D191" s="69"/>
      <c r="E191" s="187"/>
      <c r="F191" s="105"/>
      <c r="G191" s="105"/>
      <c r="H191" s="105"/>
      <c r="I191" s="105"/>
    </row>
    <row r="192" spans="1:9">
      <c r="A192" s="105"/>
      <c r="B192" s="105"/>
      <c r="C192" s="69"/>
      <c r="D192" s="69"/>
      <c r="E192" s="187"/>
      <c r="F192" s="105"/>
      <c r="G192" s="105"/>
      <c r="H192" s="105"/>
      <c r="I192" s="105"/>
    </row>
    <row r="193" spans="1:9">
      <c r="A193" s="105"/>
      <c r="B193" s="105"/>
      <c r="C193" s="69"/>
      <c r="D193" s="69"/>
      <c r="E193" s="187"/>
      <c r="F193" s="105"/>
      <c r="G193" s="105"/>
      <c r="H193" s="105"/>
      <c r="I193" s="105"/>
    </row>
    <row r="194" spans="1:9">
      <c r="A194" s="105"/>
      <c r="B194" s="105"/>
      <c r="C194" s="69"/>
      <c r="D194" s="69"/>
      <c r="E194" s="187"/>
      <c r="F194" s="105"/>
      <c r="G194" s="105"/>
      <c r="H194" s="105"/>
      <c r="I194" s="105"/>
    </row>
    <row r="195" spans="1:9">
      <c r="A195" s="105"/>
      <c r="B195" s="105"/>
      <c r="C195" s="69"/>
      <c r="D195" s="69"/>
      <c r="E195" s="187"/>
      <c r="F195" s="105"/>
      <c r="G195" s="105"/>
      <c r="H195" s="105"/>
      <c r="I195" s="105"/>
    </row>
    <row r="196" spans="1:9">
      <c r="A196" s="105"/>
      <c r="B196" s="105"/>
      <c r="C196" s="69"/>
      <c r="D196" s="69"/>
      <c r="E196" s="187"/>
      <c r="F196" s="105"/>
      <c r="G196" s="105"/>
      <c r="H196" s="105"/>
      <c r="I196" s="105"/>
    </row>
    <row r="197" spans="1:9">
      <c r="A197" s="105"/>
      <c r="B197" s="105"/>
      <c r="C197" s="69"/>
      <c r="D197" s="69"/>
      <c r="E197" s="187"/>
      <c r="F197" s="105"/>
      <c r="G197" s="105"/>
      <c r="H197" s="105"/>
      <c r="I197" s="105"/>
    </row>
    <row r="198" spans="1:9">
      <c r="A198" s="105"/>
      <c r="B198" s="105"/>
      <c r="C198" s="69"/>
      <c r="D198" s="69"/>
      <c r="E198" s="187"/>
      <c r="F198" s="105"/>
      <c r="G198" s="105"/>
      <c r="H198" s="105"/>
      <c r="I198" s="105"/>
    </row>
  </sheetData>
  <mergeCells count="5">
    <mergeCell ref="A1:I1"/>
    <mergeCell ref="B3:B4"/>
    <mergeCell ref="B6:B7"/>
    <mergeCell ref="A13:H13"/>
    <mergeCell ref="A3:A12"/>
  </mergeCells>
  <phoneticPr fontId="5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4"/>
  <sheetViews>
    <sheetView zoomScaleNormal="100" workbookViewId="0">
      <selection activeCell="C7" sqref="C7"/>
    </sheetView>
  </sheetViews>
  <sheetFormatPr baseColWidth="10" defaultColWidth="9.1640625" defaultRowHeight="14"/>
  <cols>
    <col min="1" max="1" width="15.5" style="237" customWidth="1"/>
    <col min="2" max="2" width="16.33203125" style="237" customWidth="1"/>
    <col min="3" max="3" width="56.1640625" style="246" customWidth="1"/>
    <col min="4" max="4" width="6.6640625" style="246" customWidth="1"/>
    <col min="5" max="5" width="21.33203125" style="246" customWidth="1"/>
    <col min="6" max="9" width="22.6640625" style="237" customWidth="1"/>
    <col min="10" max="25" width="9.1640625" style="237"/>
  </cols>
  <sheetData>
    <row r="1" spans="1:9" ht="42" customHeight="1">
      <c r="A1" s="352" t="s">
        <v>206</v>
      </c>
      <c r="B1" s="353"/>
      <c r="C1" s="353"/>
      <c r="D1" s="353"/>
      <c r="E1" s="353"/>
      <c r="F1" s="353"/>
      <c r="G1" s="353"/>
      <c r="H1" s="353"/>
      <c r="I1" s="354"/>
    </row>
    <row r="2" spans="1:9" ht="102" customHeight="1">
      <c r="A2" s="199" t="s">
        <v>1</v>
      </c>
      <c r="B2" s="199" t="s">
        <v>2</v>
      </c>
      <c r="C2" s="199" t="s">
        <v>3</v>
      </c>
      <c r="D2" s="199" t="s">
        <v>4</v>
      </c>
      <c r="E2" s="199" t="s">
        <v>5</v>
      </c>
      <c r="F2" s="200" t="s">
        <v>6</v>
      </c>
      <c r="G2" s="167" t="s">
        <v>7</v>
      </c>
      <c r="H2" s="167" t="s">
        <v>8</v>
      </c>
      <c r="I2" s="167" t="s">
        <v>9</v>
      </c>
    </row>
    <row r="3" spans="1:9" ht="90" customHeight="1">
      <c r="A3" s="359" t="s">
        <v>138</v>
      </c>
      <c r="B3" s="6" t="s">
        <v>139</v>
      </c>
      <c r="C3" s="151" t="s">
        <v>207</v>
      </c>
      <c r="D3" s="24">
        <v>50</v>
      </c>
      <c r="E3" s="25" t="s">
        <v>25</v>
      </c>
      <c r="F3" s="201"/>
      <c r="G3" s="202"/>
      <c r="H3" s="206">
        <f t="shared" ref="H3:H10" si="0">F3*G3</f>
        <v>0</v>
      </c>
      <c r="I3" s="206">
        <f t="shared" ref="I3:I10" si="1">H3*D3*12</f>
        <v>0</v>
      </c>
    </row>
    <row r="4" spans="1:9" ht="54" customHeight="1">
      <c r="A4" s="360"/>
      <c r="B4" s="356" t="s">
        <v>140</v>
      </c>
      <c r="C4" s="204" t="s">
        <v>208</v>
      </c>
      <c r="D4" s="203">
        <v>3500</v>
      </c>
      <c r="E4" s="25" t="s">
        <v>25</v>
      </c>
      <c r="F4" s="204"/>
      <c r="G4" s="25"/>
      <c r="H4" s="206">
        <f t="shared" si="0"/>
        <v>0</v>
      </c>
      <c r="I4" s="206">
        <f t="shared" si="1"/>
        <v>0</v>
      </c>
    </row>
    <row r="5" spans="1:9" ht="54" customHeight="1">
      <c r="A5" s="360"/>
      <c r="B5" s="357"/>
      <c r="C5" s="204" t="s">
        <v>209</v>
      </c>
      <c r="D5" s="203">
        <v>3500</v>
      </c>
      <c r="E5" s="25" t="s">
        <v>25</v>
      </c>
      <c r="F5" s="204"/>
      <c r="G5" s="25"/>
      <c r="H5" s="206">
        <f t="shared" si="0"/>
        <v>0</v>
      </c>
      <c r="I5" s="206">
        <f t="shared" si="1"/>
        <v>0</v>
      </c>
    </row>
    <row r="6" spans="1:9" ht="54" customHeight="1">
      <c r="A6" s="360"/>
      <c r="B6" s="357"/>
      <c r="C6" s="204" t="s">
        <v>210</v>
      </c>
      <c r="D6" s="203">
        <v>3</v>
      </c>
      <c r="E6" s="25" t="s">
        <v>25</v>
      </c>
      <c r="F6" s="204"/>
      <c r="G6" s="25"/>
      <c r="H6" s="206">
        <f t="shared" si="0"/>
        <v>0</v>
      </c>
      <c r="I6" s="206">
        <f t="shared" si="1"/>
        <v>0</v>
      </c>
    </row>
    <row r="7" spans="1:9" ht="54" customHeight="1">
      <c r="A7" s="360"/>
      <c r="B7" s="357"/>
      <c r="C7" s="204" t="s">
        <v>211</v>
      </c>
      <c r="D7" s="203">
        <v>5</v>
      </c>
      <c r="E7" s="25" t="s">
        <v>25</v>
      </c>
      <c r="F7" s="204"/>
      <c r="G7" s="25"/>
      <c r="H7" s="206">
        <f t="shared" si="0"/>
        <v>0</v>
      </c>
      <c r="I7" s="206">
        <f t="shared" si="1"/>
        <v>0</v>
      </c>
    </row>
    <row r="8" spans="1:9" ht="54" customHeight="1">
      <c r="A8" s="338"/>
      <c r="B8" s="358"/>
      <c r="C8" s="151" t="s">
        <v>212</v>
      </c>
      <c r="D8" s="24">
        <v>50</v>
      </c>
      <c r="E8" s="25" t="s">
        <v>25</v>
      </c>
      <c r="F8" s="201"/>
      <c r="G8" s="202"/>
      <c r="H8" s="206">
        <f t="shared" si="0"/>
        <v>0</v>
      </c>
      <c r="I8" s="206">
        <f t="shared" si="1"/>
        <v>0</v>
      </c>
    </row>
    <row r="9" spans="1:9" ht="25" customHeight="1">
      <c r="A9" s="338"/>
      <c r="B9" s="6" t="s">
        <v>141</v>
      </c>
      <c r="C9" s="151" t="s">
        <v>213</v>
      </c>
      <c r="D9" s="8">
        <v>50000</v>
      </c>
      <c r="E9" s="25" t="s">
        <v>25</v>
      </c>
      <c r="F9" s="205"/>
      <c r="G9" s="205"/>
      <c r="H9" s="206">
        <f t="shared" si="0"/>
        <v>0</v>
      </c>
      <c r="I9" s="419">
        <f t="shared" si="1"/>
        <v>0</v>
      </c>
    </row>
    <row r="10" spans="1:9" ht="25" customHeight="1">
      <c r="A10" s="338"/>
      <c r="B10" s="203" t="s">
        <v>142</v>
      </c>
      <c r="C10" s="423" t="s">
        <v>252</v>
      </c>
      <c r="D10" s="35">
        <v>1</v>
      </c>
      <c r="E10" s="25" t="s">
        <v>13</v>
      </c>
      <c r="F10" s="35"/>
      <c r="G10" s="35"/>
      <c r="H10" s="206">
        <f t="shared" si="0"/>
        <v>0</v>
      </c>
      <c r="I10" s="419">
        <f t="shared" si="1"/>
        <v>0</v>
      </c>
    </row>
    <row r="11" spans="1:9" ht="39.5" customHeight="1">
      <c r="A11" s="355" t="s">
        <v>214</v>
      </c>
      <c r="B11" s="355"/>
      <c r="C11" s="355"/>
      <c r="D11" s="355"/>
      <c r="E11" s="355"/>
      <c r="F11" s="355"/>
      <c r="G11" s="355"/>
      <c r="H11" s="355"/>
      <c r="I11" s="206">
        <f>SUM(I3:I10)</f>
        <v>0</v>
      </c>
    </row>
    <row r="12" spans="1:9" ht="15">
      <c r="A12" s="37"/>
      <c r="B12" s="37"/>
      <c r="C12" s="37"/>
      <c r="D12" s="37"/>
      <c r="E12" s="37"/>
      <c r="F12" s="37"/>
    </row>
    <row r="13" spans="1:9" ht="15">
      <c r="A13" s="37"/>
      <c r="B13" s="37"/>
      <c r="C13" s="37"/>
      <c r="D13" s="37"/>
      <c r="E13" s="37"/>
      <c r="F13" s="37"/>
    </row>
    <row r="14" spans="1:9" ht="15">
      <c r="A14" s="37"/>
      <c r="B14" s="37"/>
      <c r="C14" s="37"/>
      <c r="D14" s="37"/>
      <c r="E14" s="37"/>
      <c r="F14" s="37"/>
    </row>
  </sheetData>
  <mergeCells count="4">
    <mergeCell ref="A1:I1"/>
    <mergeCell ref="A11:H11"/>
    <mergeCell ref="B4:B8"/>
    <mergeCell ref="A3:A10"/>
  </mergeCells>
  <phoneticPr fontId="5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7"/>
  <sheetViews>
    <sheetView zoomScale="117" zoomScaleNormal="117" workbookViewId="0">
      <pane ySplit="2" topLeftCell="A3" activePane="bottomLeft" state="frozen"/>
      <selection pane="bottomLeft" sqref="A1:I1"/>
    </sheetView>
  </sheetViews>
  <sheetFormatPr baseColWidth="10" defaultColWidth="9.1640625" defaultRowHeight="14"/>
  <cols>
    <col min="1" max="1" width="15.5" style="237" customWidth="1"/>
    <col min="2" max="2" width="11" style="237" customWidth="1"/>
    <col min="3" max="3" width="55.6640625" style="246" customWidth="1"/>
    <col min="4" max="4" width="6.6640625" style="246" customWidth="1"/>
    <col min="5" max="5" width="21.6640625" style="246" customWidth="1"/>
    <col min="6" max="9" width="22.6640625" style="237" customWidth="1"/>
    <col min="10" max="26" width="9.1640625" style="237"/>
  </cols>
  <sheetData>
    <row r="1" spans="1:9" ht="46" customHeight="1">
      <c r="A1" s="361" t="s">
        <v>21</v>
      </c>
      <c r="B1" s="362"/>
      <c r="C1" s="362"/>
      <c r="D1" s="362"/>
      <c r="E1" s="362"/>
      <c r="F1" s="362"/>
      <c r="G1" s="362"/>
      <c r="H1" s="362"/>
      <c r="I1" s="363"/>
    </row>
    <row r="2" spans="1:9" ht="90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" t="s">
        <v>6</v>
      </c>
      <c r="G2" s="3" t="s">
        <v>7</v>
      </c>
      <c r="H2" s="3" t="s">
        <v>8</v>
      </c>
      <c r="I2" s="4" t="s">
        <v>9</v>
      </c>
    </row>
    <row r="3" spans="1:9" ht="33" customHeight="1">
      <c r="A3" s="367" t="s">
        <v>22</v>
      </c>
      <c r="B3" s="23" t="s">
        <v>23</v>
      </c>
      <c r="C3" s="24" t="s">
        <v>24</v>
      </c>
      <c r="D3" s="25">
        <v>40</v>
      </c>
      <c r="E3" s="26" t="s">
        <v>25</v>
      </c>
      <c r="F3" s="27"/>
      <c r="G3" s="27"/>
      <c r="H3" s="28">
        <f>G3*F3</f>
        <v>0</v>
      </c>
      <c r="I3" s="28">
        <f>H3*D3*12</f>
        <v>0</v>
      </c>
    </row>
    <row r="4" spans="1:9" ht="33" customHeight="1">
      <c r="A4" s="301"/>
      <c r="B4" s="29" t="s">
        <v>26</v>
      </c>
      <c r="C4" s="30" t="s">
        <v>27</v>
      </c>
      <c r="D4" s="31">
        <v>100</v>
      </c>
      <c r="E4" s="26" t="s">
        <v>25</v>
      </c>
      <c r="F4" s="10"/>
      <c r="G4" s="10"/>
      <c r="H4" s="11">
        <f>F4*G4</f>
        <v>0</v>
      </c>
      <c r="I4" s="32">
        <f>H4*D4*12</f>
        <v>0</v>
      </c>
    </row>
    <row r="5" spans="1:9" ht="33" customHeight="1">
      <c r="A5" s="368"/>
      <c r="B5" s="33" t="s">
        <v>28</v>
      </c>
      <c r="C5" s="34" t="s">
        <v>29</v>
      </c>
      <c r="D5" s="35">
        <v>3</v>
      </c>
      <c r="E5" s="35" t="s">
        <v>13</v>
      </c>
      <c r="F5" s="36"/>
      <c r="G5" s="11"/>
      <c r="H5" s="11">
        <f>F5*G5</f>
        <v>0</v>
      </c>
      <c r="I5" s="32">
        <f>H5*D5*12</f>
        <v>0</v>
      </c>
    </row>
    <row r="6" spans="1:9" ht="44.5" customHeight="1">
      <c r="A6" s="364" t="s">
        <v>30</v>
      </c>
      <c r="B6" s="365"/>
      <c r="C6" s="365"/>
      <c r="D6" s="365"/>
      <c r="E6" s="365"/>
      <c r="F6" s="365"/>
      <c r="G6" s="365"/>
      <c r="H6" s="366"/>
      <c r="I6" s="28">
        <f>SUM(I3:I5)</f>
        <v>0</v>
      </c>
    </row>
    <row r="7" spans="1:9" ht="15">
      <c r="A7" s="37"/>
      <c r="B7" s="37"/>
      <c r="C7" s="37"/>
      <c r="D7" s="37"/>
      <c r="E7" s="37"/>
      <c r="F7" s="37"/>
    </row>
    <row r="8" spans="1:9" ht="15">
      <c r="A8" s="37"/>
      <c r="B8" s="37"/>
      <c r="C8" s="37"/>
      <c r="D8" s="37"/>
      <c r="E8" s="37"/>
      <c r="F8" s="37"/>
    </row>
    <row r="9" spans="1:9" ht="15">
      <c r="A9" s="37"/>
      <c r="B9" s="37"/>
      <c r="C9" s="37"/>
      <c r="D9" s="37"/>
      <c r="E9" s="37"/>
      <c r="F9" s="37"/>
    </row>
    <row r="10" spans="1:9" ht="15">
      <c r="A10" s="37"/>
      <c r="B10" s="37"/>
      <c r="C10" s="37"/>
      <c r="D10" s="37"/>
      <c r="E10" s="37"/>
      <c r="F10" s="37"/>
    </row>
    <row r="11" spans="1:9" ht="15">
      <c r="A11" s="37"/>
      <c r="B11" s="37"/>
      <c r="C11" s="37"/>
      <c r="D11" s="37"/>
      <c r="E11" s="37"/>
      <c r="F11" s="37"/>
    </row>
    <row r="12" spans="1:9" ht="15">
      <c r="A12" s="37"/>
      <c r="B12" s="37"/>
      <c r="C12" s="37"/>
      <c r="D12" s="37"/>
      <c r="E12" s="37"/>
      <c r="F12" s="37"/>
    </row>
    <row r="13" spans="1:9" ht="15">
      <c r="A13" s="37"/>
      <c r="B13" s="37"/>
      <c r="C13" s="37"/>
      <c r="D13" s="37"/>
      <c r="E13" s="37"/>
      <c r="F13" s="37"/>
    </row>
    <row r="14" spans="1:9" ht="15">
      <c r="A14" s="37"/>
      <c r="B14" s="37"/>
      <c r="C14" s="37"/>
      <c r="D14" s="37"/>
      <c r="E14" s="37"/>
      <c r="F14" s="37"/>
    </row>
    <row r="15" spans="1:9" ht="15">
      <c r="A15" s="37"/>
      <c r="B15" s="37"/>
      <c r="C15" s="37"/>
      <c r="D15" s="37"/>
      <c r="E15" s="37"/>
      <c r="F15" s="37"/>
    </row>
    <row r="16" spans="1:9" ht="15">
      <c r="A16" s="37"/>
      <c r="B16" s="37"/>
      <c r="C16" s="37"/>
      <c r="D16" s="37"/>
      <c r="E16" s="37"/>
      <c r="F16" s="37"/>
    </row>
    <row r="17" spans="1:10" ht="15">
      <c r="A17" s="37"/>
      <c r="B17" s="37"/>
      <c r="C17" s="37"/>
      <c r="D17" s="37"/>
      <c r="E17" s="37"/>
      <c r="F17" s="37"/>
    </row>
    <row r="18" spans="1:10" ht="15">
      <c r="A18" s="37"/>
      <c r="B18" s="37"/>
      <c r="C18" s="37"/>
      <c r="D18" s="37"/>
      <c r="E18" s="37"/>
      <c r="F18" s="37"/>
    </row>
    <row r="19" spans="1:10" ht="15">
      <c r="A19" s="37"/>
      <c r="B19" s="37"/>
      <c r="C19" s="37"/>
      <c r="D19" s="37"/>
      <c r="E19" s="37"/>
      <c r="F19" s="37"/>
    </row>
    <row r="20" spans="1:10" ht="15">
      <c r="A20" s="37"/>
      <c r="B20" s="37"/>
      <c r="C20" s="37"/>
      <c r="D20" s="37"/>
      <c r="E20" s="37"/>
      <c r="F20" s="37"/>
    </row>
    <row r="21" spans="1:10" ht="15">
      <c r="A21" s="37"/>
      <c r="B21" s="37"/>
      <c r="C21" s="37"/>
      <c r="D21" s="37"/>
      <c r="E21" s="37"/>
      <c r="F21" s="37"/>
    </row>
    <row r="22" spans="1:10" ht="15">
      <c r="A22" s="37"/>
      <c r="B22" s="37"/>
      <c r="C22" s="37"/>
      <c r="D22" s="37"/>
      <c r="E22" s="37"/>
      <c r="F22" s="37"/>
    </row>
    <row r="23" spans="1:10" ht="15">
      <c r="A23" s="37"/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15">
      <c r="A24" s="37"/>
      <c r="B24" s="37"/>
      <c r="C24" s="37"/>
      <c r="D24" s="37"/>
      <c r="E24" s="37"/>
      <c r="F24" s="37"/>
      <c r="G24" s="37"/>
      <c r="H24" s="37"/>
      <c r="I24" s="37"/>
      <c r="J24" s="37"/>
    </row>
    <row r="25" spans="1:10" ht="15">
      <c r="A25" s="37"/>
      <c r="B25" s="37"/>
      <c r="C25" s="37"/>
      <c r="D25" s="37"/>
      <c r="E25" s="37"/>
      <c r="F25" s="37"/>
    </row>
    <row r="26" spans="1:10" ht="15">
      <c r="A26" s="37"/>
      <c r="B26" s="37"/>
      <c r="C26" s="37"/>
      <c r="D26" s="37"/>
      <c r="E26" s="37"/>
      <c r="F26" s="37"/>
    </row>
    <row r="27" spans="1:10" ht="15">
      <c r="A27" s="37"/>
      <c r="B27" s="37"/>
      <c r="C27" s="37"/>
      <c r="D27" s="37"/>
      <c r="E27" s="37"/>
      <c r="F27" s="37"/>
    </row>
    <row r="28" spans="1:10" ht="15">
      <c r="A28" s="37"/>
      <c r="B28" s="37"/>
      <c r="C28" s="37"/>
      <c r="D28" s="37"/>
      <c r="E28" s="37"/>
      <c r="F28" s="37"/>
    </row>
    <row r="29" spans="1:10" ht="15">
      <c r="A29" s="37"/>
      <c r="B29" s="37"/>
      <c r="C29" s="37"/>
      <c r="D29" s="37"/>
      <c r="E29" s="37"/>
      <c r="F29" s="37"/>
    </row>
    <row r="30" spans="1:10" ht="15">
      <c r="A30" s="37"/>
      <c r="B30" s="37"/>
      <c r="C30" s="37"/>
      <c r="D30" s="37"/>
      <c r="E30" s="37"/>
      <c r="F30" s="37"/>
    </row>
    <row r="31" spans="1:10" ht="15">
      <c r="A31" s="37"/>
      <c r="B31" s="37"/>
      <c r="C31" s="37"/>
      <c r="D31" s="37"/>
      <c r="E31" s="37"/>
      <c r="F31" s="37"/>
    </row>
    <row r="32" spans="1:10" ht="15">
      <c r="A32" s="37"/>
      <c r="B32" s="37"/>
      <c r="C32" s="37"/>
      <c r="D32" s="37"/>
      <c r="E32" s="37"/>
      <c r="F32" s="37"/>
    </row>
    <row r="33" spans="1:6" ht="15">
      <c r="A33" s="37"/>
      <c r="B33" s="37"/>
      <c r="C33" s="37"/>
      <c r="D33" s="37"/>
      <c r="E33" s="37"/>
      <c r="F33" s="37"/>
    </row>
    <row r="34" spans="1:6" ht="15">
      <c r="A34" s="37"/>
      <c r="B34" s="37"/>
      <c r="C34" s="37"/>
      <c r="D34" s="37"/>
      <c r="E34" s="37"/>
      <c r="F34" s="37"/>
    </row>
    <row r="35" spans="1:6" ht="15">
      <c r="A35" s="37"/>
      <c r="B35" s="37"/>
      <c r="C35" s="37"/>
      <c r="D35" s="37"/>
      <c r="E35" s="37"/>
      <c r="F35" s="37"/>
    </row>
    <row r="36" spans="1:6" ht="15">
      <c r="A36" s="37"/>
      <c r="B36" s="37"/>
      <c r="C36" s="37"/>
      <c r="D36" s="37"/>
      <c r="E36" s="37"/>
      <c r="F36" s="37"/>
    </row>
    <row r="37" spans="1:6" ht="15">
      <c r="A37" s="37"/>
      <c r="B37" s="37"/>
      <c r="C37" s="37"/>
      <c r="D37" s="37"/>
      <c r="E37" s="37"/>
      <c r="F37" s="37"/>
    </row>
  </sheetData>
  <mergeCells count="3">
    <mergeCell ref="A1:I1"/>
    <mergeCell ref="A6:H6"/>
    <mergeCell ref="A3:A5"/>
  </mergeCells>
  <phoneticPr fontId="5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2-1云服务分类投标报价</vt:lpstr>
      <vt:lpstr>2-1-01-计算 单项报价单</vt:lpstr>
      <vt:lpstr>2-1-02-数据库 单项报价单</vt:lpstr>
      <vt:lpstr>2-1-03-存储 单项报价单</vt:lpstr>
      <vt:lpstr>2-1-04-大数据 单项报价单</vt:lpstr>
      <vt:lpstr>2-1-05-网络 单项报价单</vt:lpstr>
      <vt:lpstr>2-1-06-安全 单项报价单</vt:lpstr>
      <vt:lpstr>2-1-07-音视频 单项报价单</vt:lpstr>
      <vt:lpstr>2-1-08-云通信 单项报价单</vt:lpstr>
      <vt:lpstr>2-1-09-容器 单项报价单</vt:lpstr>
      <vt:lpstr>2-1-10-区块链 单项报价单</vt:lpstr>
      <vt:lpstr>2-1-11-云监控 单项报价单</vt:lpstr>
      <vt:lpstr>2-1-12-开发与运维 单项报价单</vt:lpstr>
      <vt:lpstr>2-1-13-中间件 单项报价单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T201527</cp:lastModifiedBy>
  <dcterms:created xsi:type="dcterms:W3CDTF">2026-06-04T10:19:45Z</dcterms:created>
  <dcterms:modified xsi:type="dcterms:W3CDTF">2026-06-04T02:45:37Z</dcterms:modified>
</cp:coreProperties>
</file>