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<sst xmlns="http://schemas.openxmlformats.org/spreadsheetml/2006/main" count="100" uniqueCount="75">
  <si>
    <t>海岸整治修复工作清单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</si>
  <si>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</si>
  <si>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</si>
  <si>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</si>
  <si>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</si>
  <si>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</si>
  <si>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</si>
  <si>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</si>
  <si>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备注</t>
  </si>
  <si>
    <t>综合单价</t>
  </si>
  <si>
    <t>合价</t>
  </si>
  <si>
    <t/>
  </si>
  <si>
    <t>海岸垃圾清理</t>
  </si>
  <si>
    <t>1</t>
  </si>
  <si>
    <t>050101002001</t>
  </si>
  <si>
    <t>植被清理外运</t>
  </si>
  <si>
    <t>1.植物种类:杂灌草、地被植物
2.运距：10km</t>
  </si>
  <si>
    <t>m2</t>
  </si>
  <si>
    <t>综合单价由投标人填报，合价按清单工程量乘以综合单价计算</t>
  </si>
  <si>
    <t>2</t>
  </si>
  <si>
    <t>040101001001</t>
  </si>
  <si>
    <t>挖除废弃土方</t>
  </si>
  <si>
    <t>1.土类别:建筑垃圾、废弃土方等
2.挖土深度:综合</t>
  </si>
  <si>
    <t>m3</t>
  </si>
  <si>
    <t>3</t>
  </si>
  <si>
    <t>040103003001</t>
  </si>
  <si>
    <t>余方弃置</t>
  </si>
  <si>
    <t>1.弃料品种:建筑垃圾、废弃土方
2.运距:10km</t>
  </si>
  <si>
    <t>亲海基础设施完善</t>
  </si>
  <si>
    <t>4</t>
  </si>
  <si>
    <t>040201007001</t>
  </si>
  <si>
    <t>块石护脚</t>
  </si>
  <si>
    <t>1.材料品种、规格:块石</t>
  </si>
  <si>
    <t>5</t>
  </si>
  <si>
    <t>040303016001</t>
  </si>
  <si>
    <t>护脚顶部封边</t>
  </si>
  <si>
    <t>1.混凝土强度等级:C15</t>
  </si>
  <si>
    <t>6</t>
  </si>
  <si>
    <t>040205B001001</t>
  </si>
  <si>
    <t>隔离栅保护性拆除</t>
  </si>
  <si>
    <t>1.类型: 框架式隔离栅 3m*2m
2.工作内容: 保护性拆除</t>
  </si>
  <si>
    <t>7</t>
  </si>
  <si>
    <t>040205B001002</t>
  </si>
  <si>
    <t>隔离栅利旧​安装</t>
  </si>
  <si>
    <t>1.类型: 框架式隔离栅 3m*2m
2.工作内容: 利旧​安装</t>
  </si>
  <si>
    <t>海岸带绿化美化</t>
  </si>
  <si>
    <t>8</t>
  </si>
  <si>
    <t>050101003001</t>
  </si>
  <si>
    <t>栽植土回填</t>
  </si>
  <si>
    <t>1.回填土质要求:普通土
2.回填土厚度:综合</t>
  </si>
  <si>
    <t>9</t>
  </si>
  <si>
    <t>050103003001</t>
  </si>
  <si>
    <t>片植灌木</t>
  </si>
  <si>
    <t>1.种类:海芒果、水黄皮、夹竹桃等综合考虑
2.株高:60~100cm
3.冠径:30~50cm
4.单位面积株数:4株/㎡
5.施工期养护：3个月</t>
  </si>
  <si>
    <t>10</t>
  </si>
  <si>
    <t>050103009001</t>
  </si>
  <si>
    <t>栽植地被植物</t>
  </si>
  <si>
    <t>1.种类:马鞍藤、蟛蜞菊等综合考虑
2.株高:15~25cm
3.冠径:20~30cm
4.单位面积株数:16丛/㎡
5.施工期养护：3个月</t>
  </si>
  <si>
    <t>11</t>
  </si>
  <si>
    <t>050402001001</t>
  </si>
  <si>
    <t>日常养护（12个月）</t>
  </si>
  <si>
    <t>1.养护等级：一级
2.日常养护：12个月</t>
  </si>
  <si>
    <t>一</t>
  </si>
  <si>
    <t>分部分项工程</t>
  </si>
  <si>
    <t>上述第1-11项清单合计</t>
  </si>
  <si>
    <t>二</t>
  </si>
  <si>
    <t>安全文明施工</t>
  </si>
  <si>
    <t>按招标人列示金额填入，不许更改</t>
  </si>
  <si>
    <t>安全文明施工费（按费率计算）</t>
  </si>
  <si>
    <t>产业工人职业训练专项经费</t>
  </si>
  <si>
    <t>三</t>
  </si>
  <si>
    <t>增值税</t>
  </si>
  <si>
    <t>以第一、二项为计算基数，乘以9%</t>
  </si>
  <si>
    <t xml:space="preserve"> 合计 </t>
  </si>
  <si>
    <t>第一、二、三项合计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</si>
</sst>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right" vertical="center" shrinkToFit="1"/>
      <protection locked="0"/>
    </xf>
    <xf numFmtId="0" fontId="2" fillId="0" borderId="1" xfId="0" applyFont="1" applyFill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zoomScale="85" zoomScaleNormal="85" workbookViewId="0">
      <selection activeCell="I6" sqref="I6"/>
    </sheetView>
  </sheetViews>
  <sheetFormatPr defaultColWidth="9" defaultRowHeight="13.5"/>
  <cols>
    <col min="1" max="1" width="5.19166666666667" customWidth="1"/>
    <col min="2" max="2" width="12.675" customWidth="1"/>
    <col min="3" max="3" width="15.8916666666667" customWidth="1"/>
    <col min="4" max="4" width="18.0333333333333" customWidth="1"/>
    <col min="7" max="7" width="9.125" customWidth="1"/>
    <col min="8" max="8" width="11.525" customWidth="1"/>
    <col min="9" max="9" width="23.5833333333333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ht="18" customHeight="1" spans="1:9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/>
      <c r="I3" s="2" t="s">
        <v>8</v>
      </c>
    </row>
    <row r="4" ht="20" customHeight="1" spans="1:9">
      <c r="A4" s="4"/>
      <c r="B4" s="4"/>
      <c r="C4" s="4"/>
      <c r="D4" s="4"/>
      <c r="E4" s="5"/>
      <c r="F4" s="4"/>
      <c r="G4" s="3" t="s">
        <v>9</v>
      </c>
      <c r="H4" s="3" t="s">
        <v>10</v>
      </c>
      <c r="I4" s="2"/>
    </row>
    <row r="5" spans="1:9">
      <c r="A5" s="2"/>
      <c r="B5" s="6" t="s">
        <v>11</v>
      </c>
      <c r="C5" s="6" t="s">
        <v>12</v>
      </c>
      <c r="D5" s="4"/>
      <c r="E5" s="2"/>
      <c r="F5" s="7"/>
      <c r="G5" s="7"/>
      <c r="H5" s="7"/>
      <c r="I5" s="7"/>
    </row>
    <row r="6" ht="46" customHeight="1" spans="1:9">
      <c r="A6" s="2" t="s">
        <v>13</v>
      </c>
      <c r="B6" s="8" t="s">
        <v>14</v>
      </c>
      <c r="C6" s="6" t="s">
        <v>15</v>
      </c>
      <c r="D6" s="6" t="s">
        <v>16</v>
      </c>
      <c r="E6" s="2" t="s">
        <v>17</v>
      </c>
      <c r="F6" s="7">
        <v>1101</v>
      </c>
      <c r="G6" s="9"/>
      <c r="H6" s="7">
        <f t="shared" ref="H6:H18" si="0">ROUND(F6*G6,2)</f>
        <v>0</v>
      </c>
      <c r="I6" s="10" t="s">
        <v>18</v>
      </c>
    </row>
    <row r="7" ht="46" customHeight="1" spans="1:9">
      <c r="A7" s="2" t="s">
        <v>19</v>
      </c>
      <c r="B7" s="8" t="s">
        <v>20</v>
      </c>
      <c r="C7" s="6" t="s">
        <v>21</v>
      </c>
      <c r="D7" s="6" t="s">
        <v>22</v>
      </c>
      <c r="E7" s="2" t="s">
        <v>23</v>
      </c>
      <c r="F7" s="7">
        <v>550.5</v>
      </c>
      <c r="G7" s="7"/>
      <c r="H7" s="7">
        <f t="shared" si="0"/>
        <v>0</v>
      </c>
      <c r="I7" s="10" t="s">
        <v>18</v>
      </c>
    </row>
    <row r="8" ht="46" customHeight="1" spans="1:9">
      <c r="A8" s="2" t="s">
        <v>24</v>
      </c>
      <c r="B8" s="8" t="s">
        <v>25</v>
      </c>
      <c r="C8" s="6" t="s">
        <v>26</v>
      </c>
      <c r="D8" s="6" t="s">
        <v>27</v>
      </c>
      <c r="E8" s="2" t="s">
        <v>23</v>
      </c>
      <c r="F8" s="7">
        <v>688.13</v>
      </c>
      <c r="G8" s="7"/>
      <c r="H8" s="7">
        <f t="shared" si="0"/>
        <v>0</v>
      </c>
      <c r="I8" s="10" t="s">
        <v>18</v>
      </c>
    </row>
    <row r="9" spans="1:9">
      <c r="A9" s="2" t="s">
        <v>11</v>
      </c>
      <c r="B9" s="6" t="s">
        <v>11</v>
      </c>
      <c r="C9" s="6" t="s">
        <v>28</v>
      </c>
      <c r="D9" s="4"/>
      <c r="E9" s="2"/>
      <c r="F9" s="7"/>
      <c r="G9" s="7"/>
      <c r="H9" s="7"/>
      <c r="I9" s="10"/>
    </row>
    <row r="10" ht="39" customHeight="1" spans="1:9">
      <c r="A10" s="2" t="s">
        <v>29</v>
      </c>
      <c r="B10" s="8" t="s">
        <v>30</v>
      </c>
      <c r="C10" s="6" t="s">
        <v>31</v>
      </c>
      <c r="D10" s="6" t="s">
        <v>32</v>
      </c>
      <c r="E10" s="2" t="s">
        <v>23</v>
      </c>
      <c r="F10" s="7">
        <v>734</v>
      </c>
      <c r="G10" s="7"/>
      <c r="H10" s="7">
        <f t="shared" si="0"/>
        <v>0</v>
      </c>
      <c r="I10" s="10" t="s">
        <v>18</v>
      </c>
    </row>
    <row r="11" ht="39" customHeight="1" spans="1:9">
      <c r="A11" s="2" t="s">
        <v>33</v>
      </c>
      <c r="B11" s="8" t="s">
        <v>34</v>
      </c>
      <c r="C11" s="6" t="s">
        <v>35</v>
      </c>
      <c r="D11" s="6" t="s">
        <v>36</v>
      </c>
      <c r="E11" s="2" t="s">
        <v>23</v>
      </c>
      <c r="F11" s="7">
        <v>110.1</v>
      </c>
      <c r="G11" s="7"/>
      <c r="H11" s="7">
        <f t="shared" si="0"/>
        <v>0</v>
      </c>
      <c r="I11" s="10" t="s">
        <v>18</v>
      </c>
    </row>
    <row r="12" ht="39" customHeight="1" spans="1:9">
      <c r="A12" s="2" t="s">
        <v>37</v>
      </c>
      <c r="B12" s="8" t="s">
        <v>38</v>
      </c>
      <c r="C12" s="6" t="s">
        <v>39</v>
      </c>
      <c r="D12" s="6" t="s">
        <v>40</v>
      </c>
      <c r="E12" s="2" t="s">
        <v>17</v>
      </c>
      <c r="F12" s="7">
        <v>734</v>
      </c>
      <c r="G12" s="7"/>
      <c r="H12" s="7">
        <f t="shared" si="0"/>
        <v>0</v>
      </c>
      <c r="I12" s="10" t="s">
        <v>18</v>
      </c>
    </row>
    <row r="13" ht="39" customHeight="1" spans="1:9">
      <c r="A13" s="2" t="s">
        <v>41</v>
      </c>
      <c r="B13" s="8" t="s">
        <v>42</v>
      </c>
      <c r="C13" s="6" t="s">
        <v>43</v>
      </c>
      <c r="D13" s="6" t="s">
        <v>44</v>
      </c>
      <c r="E13" s="2" t="s">
        <v>17</v>
      </c>
      <c r="F13" s="7">
        <v>734</v>
      </c>
      <c r="G13" s="7"/>
      <c r="H13" s="7">
        <f t="shared" si="0"/>
        <v>0</v>
      </c>
      <c r="I13" s="10" t="s">
        <v>18</v>
      </c>
    </row>
    <row r="14" spans="1:9">
      <c r="A14" s="2" t="s">
        <v>11</v>
      </c>
      <c r="B14" s="6" t="s">
        <v>11</v>
      </c>
      <c r="C14" s="6" t="s">
        <v>45</v>
      </c>
      <c r="D14" s="4"/>
      <c r="E14" s="2"/>
      <c r="F14" s="7"/>
      <c r="G14" s="7"/>
      <c r="H14" s="7"/>
      <c r="I14" s="10"/>
    </row>
    <row r="15" ht="76" customHeight="1" spans="1:9">
      <c r="A15" s="2" t="s">
        <v>46</v>
      </c>
      <c r="B15" s="8" t="s">
        <v>47</v>
      </c>
      <c r="C15" s="6" t="s">
        <v>48</v>
      </c>
      <c r="D15" s="6" t="s">
        <v>49</v>
      </c>
      <c r="E15" s="2" t="s">
        <v>23</v>
      </c>
      <c r="F15" s="7">
        <v>550.5</v>
      </c>
      <c r="G15" s="7"/>
      <c r="H15" s="7">
        <f t="shared" si="0"/>
        <v>0</v>
      </c>
      <c r="I15" s="10" t="s">
        <v>18</v>
      </c>
    </row>
    <row r="16" ht="76" customHeight="1" spans="1:9">
      <c r="A16" s="2" t="s">
        <v>50</v>
      </c>
      <c r="B16" s="8" t="s">
        <v>51</v>
      </c>
      <c r="C16" s="6" t="s">
        <v>52</v>
      </c>
      <c r="D16" s="6" t="s">
        <v>53</v>
      </c>
      <c r="E16" s="2" t="s">
        <v>17</v>
      </c>
      <c r="F16" s="7">
        <v>330.3</v>
      </c>
      <c r="G16" s="7"/>
      <c r="H16" s="7">
        <f t="shared" si="0"/>
        <v>0</v>
      </c>
      <c r="I16" s="10" t="s">
        <v>18</v>
      </c>
    </row>
    <row r="17" ht="76" customHeight="1" spans="1:9">
      <c r="A17" s="2" t="s">
        <v>54</v>
      </c>
      <c r="B17" s="8" t="s">
        <v>55</v>
      </c>
      <c r="C17" s="6" t="s">
        <v>56</v>
      </c>
      <c r="D17" s="6" t="s">
        <v>57</v>
      </c>
      <c r="E17" s="2" t="s">
        <v>17</v>
      </c>
      <c r="F17" s="7">
        <v>770.7</v>
      </c>
      <c r="G17" s="7"/>
      <c r="H17" s="7">
        <f t="shared" si="0"/>
        <v>0</v>
      </c>
      <c r="I17" s="10" t="s">
        <v>18</v>
      </c>
    </row>
    <row r="18" ht="76" customHeight="1" spans="1:9">
      <c r="A18" s="2" t="s">
        <v>58</v>
      </c>
      <c r="B18" s="8" t="s">
        <v>59</v>
      </c>
      <c r="C18" s="6" t="s">
        <v>60</v>
      </c>
      <c r="D18" s="6" t="s">
        <v>61</v>
      </c>
      <c r="E18" s="2" t="s">
        <v>17</v>
      </c>
      <c r="F18" s="7">
        <v>1101</v>
      </c>
      <c r="G18" s="7"/>
      <c r="H18" s="7">
        <f t="shared" si="0"/>
        <v>0</v>
      </c>
      <c r="I18" s="10" t="s">
        <v>18</v>
      </c>
    </row>
    <row r="19" ht="34" customHeight="1" spans="1:9">
      <c r="A19" s="2" t="s">
        <v>62</v>
      </c>
      <c r="B19" s="3" t="s">
        <v>63</v>
      </c>
      <c r="C19" s="3"/>
      <c r="D19" s="3"/>
      <c r="E19" s="3"/>
      <c r="F19" s="3"/>
      <c r="G19" s="3"/>
      <c r="H19" s="7">
        <f>SUM(H5:H18)</f>
        <v>0</v>
      </c>
      <c r="I19" s="10" t="s">
        <v>64</v>
      </c>
    </row>
    <row r="20" ht="34" customHeight="1" spans="1:9">
      <c r="A20" s="2" t="s">
        <v>65</v>
      </c>
      <c r="B20" s="3" t="s">
        <v>66</v>
      </c>
      <c r="C20" s="3"/>
      <c r="D20" s="3"/>
      <c r="E20" s="3"/>
      <c r="F20" s="3"/>
      <c r="G20" s="3"/>
      <c r="H20" s="7">
        <f>SUM(H21:H22)</f>
        <v>14714.26</v>
      </c>
      <c r="I20" s="10" t="s">
        <v>67</v>
      </c>
    </row>
    <row r="21" ht="34" customHeight="1" spans="1:9">
      <c r="A21" s="2">
        <v>1</v>
      </c>
      <c r="B21" s="3" t="s">
        <v>68</v>
      </c>
      <c r="C21" s="3"/>
      <c r="D21" s="3"/>
      <c r="E21" s="3"/>
      <c r="F21" s="3"/>
      <c r="G21" s="3"/>
      <c r="H21" s="7">
        <v>12424.1</v>
      </c>
      <c r="I21" s="10" t="s">
        <v>67</v>
      </c>
    </row>
    <row r="22" ht="34" customHeight="1" spans="1:9">
      <c r="A22" s="2">
        <v>2</v>
      </c>
      <c r="B22" s="3" t="s">
        <v>69</v>
      </c>
      <c r="C22" s="3"/>
      <c r="D22" s="3"/>
      <c r="E22" s="3"/>
      <c r="F22" s="3"/>
      <c r="G22" s="3"/>
      <c r="H22" s="7">
        <v>2290.16</v>
      </c>
      <c r="I22" s="10" t="s">
        <v>67</v>
      </c>
    </row>
    <row r="23" ht="34" customHeight="1" spans="1:9">
      <c r="A23" s="2" t="s">
        <v>70</v>
      </c>
      <c r="B23" s="3" t="s">
        <v>71</v>
      </c>
      <c r="C23" s="3"/>
      <c r="D23" s="3"/>
      <c r="E23" s="3"/>
      <c r="F23" s="3"/>
      <c r="G23" s="3"/>
      <c r="H23" s="7">
        <f>ROUND(SUM(H19,H20)*9%,2)</f>
        <v>1324.28</v>
      </c>
      <c r="I23" s="10" t="s">
        <v>72</v>
      </c>
    </row>
    <row r="24" ht="34" customHeight="1" spans="1:9">
      <c r="A24" s="3" t="s">
        <v>73</v>
      </c>
      <c r="B24" s="3"/>
      <c r="C24" s="3"/>
      <c r="D24" s="3"/>
      <c r="E24" s="3"/>
      <c r="F24" s="3"/>
      <c r="G24" s="3"/>
      <c r="H24" s="7">
        <f>SUM(H19,H20,H23)</f>
        <v>16038.54</v>
      </c>
      <c r="I24" s="10" t="s">
        <v>74</v>
      </c>
    </row>
  </sheetData>
  <sheetProtection sheet="1" objects="1"/>
  <protectedRanges>
    <protectedRange sqref="G6:G18" name="区域2"/>
  </protectedRanges>
  <mergeCells count="15">
    <mergeCell ref="G3:H3"/>
    <mergeCell ref="B19:G19"/>
    <mergeCell ref="B20:G20"/>
    <mergeCell ref="B21:G21"/>
    <mergeCell ref="B22:G22"/>
    <mergeCell ref="B23:G23"/>
    <mergeCell ref="A24:G24"/>
    <mergeCell ref="A3:A4"/>
    <mergeCell ref="B3:B4"/>
    <mergeCell ref="C3:C4"/>
    <mergeCell ref="D3:D4"/>
    <mergeCell ref="E3:E4"/>
    <mergeCell ref="F3:F4"/>
    <mergeCell ref="I3:I4"/>
    <mergeCell ref="A1:I2"/>
  </mergeCells>
  <pageMargins left="0.75" right="0.75" top="1" bottom="1" header="0.5" footer="0.5"/>
  <pageSetup paperSize="9" scale="76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谢泽伟</dc:creator>
  <cp:lastModifiedBy>谢泽伟</cp:lastModifiedBy>
  <dcterms:created xsi:type="dcterms:W3CDTF">2026-07-13T03:59:00Z</dcterms:created>
  <dcterms:modified xsi:type="dcterms:W3CDTF">2026-07-13T06:59:12Z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46781F1E82C341A1A932AE51F65EDAE9_11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