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942" windowHeight="11481"/>
  </bookViews>
  <sheets>
    <sheet name="2026年度办公绿植租摆项目-报价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<sst xmlns="http://schemas.openxmlformats.org/spreadsheetml/2006/main" count="208" uniqueCount="167">
  <si>
    <t>龙医健科公司2026年度办公绿植租摆项目投标报价清单</t>
  </si>
  <si>
    <t>序号</t>
  </si>
  <si>
    <t>绿植类型</t>
  </si>
  <si>
    <t>品种</t>
  </si>
  <si>
    <t>规 格（高度）</t>
  </si>
  <si>
    <t>预估数量（盆）</t>
  </si>
  <si>
    <t>控制单价（元/盆/月）</t>
  </si>
  <si>
    <t>控制总价（元/盆/月）</t>
  </si>
  <si>
    <t>报价单价 （元/盆/月）</t>
  </si>
  <si>
    <t>报价总价  （元/盆/月）</t>
  </si>
  <si>
    <t>适配区域</t>
  </si>
  <si>
    <t>备注</t>
  </si>
  <si>
    <t>大型绿植</t>
  </si>
  <si>
    <t>发财树A</t>
  </si>
  <si>
    <t>2米左右/单杆或三杆</t>
  </si>
  <si>
    <t>领导办公室、大会议室、前台</t>
  </si>
  <si>
    <t>枝干健壮，冠幅均匀，搭配陶瓷花盆</t>
  </si>
  <si>
    <t>巴西木</t>
  </si>
  <si>
    <t>1.7-1.8米</t>
  </si>
  <si>
    <t>转角、会客室等、共创</t>
  </si>
  <si>
    <t>叶片层次错落有秩，枝干健壮，搭配纯色陶瓷盆</t>
  </si>
  <si>
    <t>金心百合竹</t>
  </si>
  <si>
    <t>大厅、转角等</t>
  </si>
  <si>
    <t>叶色健康，枝条造型优雅，搭配精致陶瓷花盆</t>
  </si>
  <si>
    <t>黄金榕</t>
  </si>
  <si>
    <t>开阔区域、过道端头</t>
  </si>
  <si>
    <t>叶片厚实有光泽，无病虫害</t>
  </si>
  <si>
    <t>幸福树</t>
  </si>
  <si>
    <t>4层/1.8米</t>
  </si>
  <si>
    <t>大会议室、大厅</t>
  </si>
  <si>
    <t>枝叶繁茂，层次分明配高档花盆</t>
  </si>
  <si>
    <t>龙血树</t>
  </si>
  <si>
    <t>造型/1.7-1.8米</t>
  </si>
  <si>
    <t>展厅、窗边等开阔区域</t>
  </si>
  <si>
    <t>枝条繁茂，叶色墨绿，配高档花盆</t>
  </si>
  <si>
    <t>千年木</t>
  </si>
  <si>
    <t>大厅，展厅等区域</t>
  </si>
  <si>
    <t>树形优美，叶色鲜亮，长势茂盛，简约花盆</t>
  </si>
  <si>
    <t>黑金刚</t>
  </si>
  <si>
    <t>1.5-1.6米</t>
  </si>
  <si>
    <t>办公区开阔角落，走廊端头</t>
  </si>
  <si>
    <t>天堂鸟</t>
  </si>
  <si>
    <t>1.7米左右</t>
  </si>
  <si>
    <t>开阔区域、展厅</t>
  </si>
  <si>
    <t>叶片完整、长势良好，配高档花盆</t>
  </si>
  <si>
    <t>中型绿植</t>
  </si>
  <si>
    <t>龟背竹</t>
  </si>
  <si>
    <t>1.0-1.3米</t>
  </si>
  <si>
    <t>办公区工位旁，走廊边等</t>
  </si>
  <si>
    <t>叶片空洞均匀，生长旺盛</t>
  </si>
  <si>
    <t>娃娃朱蕉</t>
  </si>
  <si>
    <t>1.5-1.7米</t>
  </si>
  <si>
    <t>大办公室、公共办公室</t>
  </si>
  <si>
    <t>层次分明，叶色均匀，造型美观</t>
  </si>
  <si>
    <t>金钱树</t>
  </si>
  <si>
    <t>1.4米</t>
  </si>
  <si>
    <t>大办公室、领导办公室</t>
  </si>
  <si>
    <t>枝条繁茂，叶色墨绿，配高档瓷盆</t>
  </si>
  <si>
    <t>小型绿植</t>
  </si>
  <si>
    <t>小绿萝</t>
  </si>
  <si>
    <t>25-30厘米</t>
  </si>
  <si>
    <t>办公台面、窗边</t>
  </si>
  <si>
    <t>叶色墨绿，无病虫害，配高档胶盆</t>
  </si>
  <si>
    <t>苹果竹芋</t>
  </si>
  <si>
    <t>30厘米</t>
  </si>
  <si>
    <t>公共台面、窗边</t>
  </si>
  <si>
    <t>植株健壮，叶色红艳，繁茂配高档花盆</t>
  </si>
  <si>
    <t>翡翠万年青</t>
  </si>
  <si>
    <t>植株健壮，叶色鲜亮，繁茂配高档花盆</t>
  </si>
  <si>
    <t>君子兰盆景</t>
  </si>
  <si>
    <t>0.4*0.35米</t>
  </si>
  <si>
    <t>领导办公室</t>
  </si>
  <si>
    <t>叶片长势协调健康，盆栽布局有美感</t>
  </si>
  <si>
    <t>不老松盆景</t>
  </si>
  <si>
    <t>大办公室</t>
  </si>
  <si>
    <t>植株造型奇趣，健康，装饰造景美观</t>
  </si>
  <si>
    <t>金钱树盆景</t>
  </si>
  <si>
    <t>0.4*0.5米</t>
  </si>
  <si>
    <t>前台桌面</t>
  </si>
  <si>
    <t>双线竹芋</t>
  </si>
  <si>
    <t>35厘米</t>
  </si>
  <si>
    <t>洗手间、台面等</t>
  </si>
  <si>
    <t>叶色健康，造型美观，配储水盆</t>
  </si>
  <si>
    <t>鸟巢蕨</t>
  </si>
  <si>
    <t>公共台面</t>
  </si>
  <si>
    <t>叶色健康，无缺损，配储水盆</t>
  </si>
  <si>
    <t>大红掌</t>
  </si>
  <si>
    <t>50厘米</t>
  </si>
  <si>
    <t>前台前地面</t>
  </si>
  <si>
    <t>花朵鲜艳，叶色墨绿，长势健壮，配储水盆</t>
  </si>
  <si>
    <t>薄荷</t>
  </si>
  <si>
    <t>株高15-20cm</t>
  </si>
  <si>
    <t>办公台面、茶水间</t>
  </si>
  <si>
    <t>疏散风热、提神醒脑，叶可泡茶饮；叶色翠绿、无病虫害，配高档胶盆</t>
  </si>
  <si>
    <t>迷迭香</t>
  </si>
  <si>
    <t>株高25-35cm</t>
  </si>
  <si>
    <t>窗边、领导办公室</t>
  </si>
  <si>
    <t>提神醒脑、清香宜人，可作香草茶；植株健壮，配高档陶盆</t>
  </si>
  <si>
    <t>薰衣草</t>
  </si>
  <si>
    <t>株高20-30cm</t>
  </si>
  <si>
    <t>会议室、休息区</t>
  </si>
  <si>
    <t>安神助眠、舒缓压力；花穗饱满，配高档陶盆</t>
  </si>
  <si>
    <t>罗勒
（九层塔）</t>
  </si>
  <si>
    <t>茶水间</t>
  </si>
  <si>
    <t>行气消食，叶片可入膳；叶色鲜亮，配高档胶盆</t>
  </si>
  <si>
    <t>紫苏</t>
  </si>
  <si>
    <t>药食两用、气味清新；长势健壮，配高档胶盆</t>
  </si>
  <si>
    <t>金银花</t>
  </si>
  <si>
    <t>藤长0.6-1.0m（配支架）</t>
  </si>
  <si>
    <t>前台、走廊造景</t>
  </si>
  <si>
    <t>清热解毒，花可泡茶饮；枝叶繁茂，配仿古支架+高档陶盆</t>
  </si>
  <si>
    <t>枸杞盆景</t>
  </si>
  <si>
    <t>冠幅30-40cm（挂果）</t>
  </si>
  <si>
    <t>阳光充足窗边</t>
  </si>
  <si>
    <t>滋补肝肾、明目，红果挂枝寓意吉祥；配高档紫砂盆</t>
  </si>
  <si>
    <t>铁皮石斛</t>
  </si>
  <si>
    <t>株高15-25cm</t>
  </si>
  <si>
    <t>领导办公室、文化展示区</t>
  </si>
  <si>
    <t>益胃生津、滋阴清热；配附生盆+高档套盆</t>
  </si>
  <si>
    <t>麦冬</t>
  </si>
  <si>
    <t>株高20-25cm</t>
  </si>
  <si>
    <t>采光较弱区域、内侧台面</t>
  </si>
  <si>
    <t>养阴生津、四季常绿、耐阴易养；配高档胶盆</t>
  </si>
  <si>
    <t>茉莉</t>
  </si>
  <si>
    <t>会客室、前台</t>
  </si>
  <si>
    <t>理气安神、花香清雅；花繁叶茂，配高档陶瓷盆</t>
  </si>
  <si>
    <t>佛手盆景</t>
  </si>
  <si>
    <t>株高35-50cm</t>
  </si>
  <si>
    <t>大堂、领导办公室</t>
  </si>
  <si>
    <t>理气和胃，果形似"福手"寓意吉祥；配高档紫砂盆</t>
  </si>
  <si>
    <t>小计</t>
  </si>
  <si>
    <t>22楼办公室绿植月度租赁金额</t>
  </si>
  <si>
    <t>-</t>
  </si>
  <si>
    <t>总计</t>
  </si>
  <si>
    <t>A、22楼办公室绿植年度租赁金额</t>
  </si>
  <si>
    <t>春节植物购买清单报价单（报价为一次性买断费用）</t>
  </si>
  <si>
    <t>规格（高度）</t>
  </si>
  <si>
    <t>单 价 （元/盆）</t>
  </si>
  <si>
    <t>总  价  （元/盆）</t>
  </si>
  <si>
    <t>节庆植物</t>
  </si>
  <si>
    <t>北美冬青</t>
  </si>
  <si>
    <t>40-50厘米</t>
  </si>
  <si>
    <t>台面</t>
  </si>
  <si>
    <t>果实新鲜饱满，造型美观，饰品及</t>
  </si>
  <si>
    <t>蝴蝶兰A</t>
  </si>
  <si>
    <t>中号蝴蝶兰8支拼盆，配饰品及高档花盆</t>
  </si>
  <si>
    <t>蝴蝶兰B</t>
  </si>
  <si>
    <t>60-70厘米</t>
  </si>
  <si>
    <t>大号蝴蝶兰10支拼盆，配饰品及高档花盆</t>
  </si>
  <si>
    <t>蕙兰</t>
  </si>
  <si>
    <t>以粉色黄色为主，配高档花盆</t>
  </si>
  <si>
    <t>年桔A</t>
  </si>
  <si>
    <t>桌面精品</t>
  </si>
  <si>
    <t>金桔大粒饱满，花盆精致喜庆</t>
  </si>
  <si>
    <t>年桔B</t>
  </si>
  <si>
    <t>1.1-1.2米</t>
  </si>
  <si>
    <t>前台前方地面</t>
  </si>
  <si>
    <t>花盆包裹金布，树身配挂饰</t>
  </si>
  <si>
    <t>B、春节植物购买金额</t>
  </si>
  <si>
    <t>龙医健科公司2026年度办公绿植租摆项目汇总报价清单</t>
  </si>
  <si>
    <t>项目名称</t>
  </si>
  <si>
    <t>投标报价限价（元）</t>
  </si>
  <si>
    <t>报价汇总（元）</t>
  </si>
  <si>
    <t>12个月</t>
  </si>
  <si>
    <t>单次</t>
  </si>
  <si>
    <t>合计</t>
  </si>
  <si>
    <r>
      <t>加盖公章。</t>
    </r>
    <r>
      <rPr>
        <sz val="11"/>
        <color theme="1"/>
        <rFont val="宋体"/>
        <charset val="134"/>
        <scheme val="minor"/>
      </rPr>
      <t xml:space="preserve">
服务期：自合同签订之日起1年（2026年10月-2027年10月）。若中标人年终考核获得优秀，可选择续签服务合同。每次续签期限为1年，最多可续签2次。
备注：该报价为含税报价，包含但不限于绿植采购费、运输费、种植土及花盆费、上门摆放及布局设计费、定期养护费（浇水、施肥、修剪、病虫害防治）、绿植更换费（枯株、残株即时替换）、人工服务费、税费等完成本项目所需的全部费用，采购人无需另行支付任何费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</si>
</sst>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zoomScale="70" zoomScaleNormal="70" topLeftCell="A29" workbookViewId="0">
      <selection activeCell="Q45" sqref="Q45"/>
    </sheetView>
  </sheetViews>
  <sheetFormatPr defaultColWidth="9.02631578947368" defaultRowHeight="13.3"/>
  <cols>
    <col min="1" max="1" width="5.97368421052632" customWidth="1"/>
    <col min="3" max="3" width="11.1578947368421" customWidth="1"/>
    <col min="4" max="4" width="11.4210526315789" customWidth="1"/>
    <col min="5" max="8" width="11.1578947368421" customWidth="1"/>
    <col min="9" max="9" width="11.6929824561404" customWidth="1"/>
    <col min="10" max="10" width="11.1578947368421" style="1" customWidth="1"/>
    <col min="11" max="11" width="26.9298245614035" customWidth="1"/>
    <col min="12" max="12" width="10.5964912280702"/>
  </cols>
  <sheetData>
    <row r="1" ht="17.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0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0" spans="1:12">
      <c r="A3" s="5">
        <v>1</v>
      </c>
      <c r="B3" s="6" t="s">
        <v>12</v>
      </c>
      <c r="C3" s="5" t="s">
        <v>13</v>
      </c>
      <c r="D3" s="5" t="s">
        <v>14</v>
      </c>
      <c r="E3" s="5">
        <v>4</v>
      </c>
      <c r="F3" s="7">
        <v>80</v>
      </c>
      <c r="G3" s="7">
        <f>E3*F3</f>
        <v>320</v>
      </c>
      <c r="H3" s="7"/>
      <c r="I3" s="5">
        <f>E3*H3</f>
        <v>0</v>
      </c>
      <c r="J3" s="5" t="s">
        <v>15</v>
      </c>
      <c r="K3" s="5" t="s">
        <v>16</v>
      </c>
      <c r="L3" s="8"/>
    </row>
    <row r="4" ht="26.65" spans="1:12">
      <c r="A4" s="5">
        <v>2</v>
      </c>
      <c r="B4" s="9"/>
      <c r="C4" s="5" t="s">
        <v>17</v>
      </c>
      <c r="D4" s="5" t="s">
        <v>18</v>
      </c>
      <c r="E4" s="5">
        <v>4</v>
      </c>
      <c r="F4" s="7">
        <v>60</v>
      </c>
      <c r="G4" s="7">
        <f t="shared" ref="G4:G34" si="0">E4*F4</f>
        <v>240</v>
      </c>
      <c r="H4" s="7"/>
      <c r="I4" s="5">
        <f t="shared" ref="I3:I25" si="1">E4*H4</f>
        <v>0</v>
      </c>
      <c r="J4" s="5" t="s">
        <v>19</v>
      </c>
      <c r="K4" s="5" t="s">
        <v>20</v>
      </c>
      <c r="L4" s="8"/>
    </row>
    <row r="5" ht="26.65" spans="1:12">
      <c r="A5" s="5">
        <v>3</v>
      </c>
      <c r="B5" s="9"/>
      <c r="C5" s="5" t="s">
        <v>21</v>
      </c>
      <c r="D5" s="5" t="s">
        <v>18</v>
      </c>
      <c r="E5" s="5">
        <v>2</v>
      </c>
      <c r="F5" s="7">
        <v>60</v>
      </c>
      <c r="G5" s="7">
        <f t="shared" si="0"/>
        <v>120</v>
      </c>
      <c r="H5" s="7"/>
      <c r="I5" s="5">
        <f t="shared" si="1"/>
        <v>0</v>
      </c>
      <c r="J5" s="5" t="s">
        <v>22</v>
      </c>
      <c r="K5" s="5" t="s">
        <v>23</v>
      </c>
      <c r="L5" s="8"/>
    </row>
    <row r="6" ht="26.65" spans="1:12">
      <c r="A6" s="5">
        <v>4</v>
      </c>
      <c r="B6" s="9"/>
      <c r="C6" s="5" t="s">
        <v>24</v>
      </c>
      <c r="D6" s="5" t="s">
        <v>18</v>
      </c>
      <c r="E6" s="5">
        <v>4</v>
      </c>
      <c r="F6" s="7">
        <v>60</v>
      </c>
      <c r="G6" s="7">
        <f t="shared" si="0"/>
        <v>240</v>
      </c>
      <c r="H6" s="7"/>
      <c r="I6" s="5">
        <f t="shared" si="1"/>
        <v>0</v>
      </c>
      <c r="J6" s="10" t="s">
        <v>25</v>
      </c>
      <c r="K6" s="5" t="s">
        <v>26</v>
      </c>
      <c r="L6" s="8"/>
    </row>
    <row r="7" ht="26.65" spans="1:12">
      <c r="A7" s="5">
        <v>5</v>
      </c>
      <c r="B7" s="9"/>
      <c r="C7" s="5" t="s">
        <v>27</v>
      </c>
      <c r="D7" s="5" t="s">
        <v>28</v>
      </c>
      <c r="E7" s="5">
        <v>2</v>
      </c>
      <c r="F7" s="7">
        <v>90</v>
      </c>
      <c r="G7" s="7">
        <f t="shared" si="0"/>
        <v>180</v>
      </c>
      <c r="H7" s="7"/>
      <c r="I7" s="5">
        <f t="shared" si="1"/>
        <v>0</v>
      </c>
      <c r="J7" s="5" t="s">
        <v>29</v>
      </c>
      <c r="K7" s="5" t="s">
        <v>30</v>
      </c>
      <c r="L7" s="8"/>
    </row>
    <row r="8" ht="26.65" spans="1:12">
      <c r="A8" s="5">
        <v>6</v>
      </c>
      <c r="B8" s="9"/>
      <c r="C8" s="5" t="s">
        <v>31</v>
      </c>
      <c r="D8" s="5" t="s">
        <v>32</v>
      </c>
      <c r="E8" s="5">
        <v>2</v>
      </c>
      <c r="F8" s="7">
        <v>90</v>
      </c>
      <c r="G8" s="7">
        <f t="shared" si="0"/>
        <v>180</v>
      </c>
      <c r="H8" s="7"/>
      <c r="I8" s="5">
        <f t="shared" si="1"/>
        <v>0</v>
      </c>
      <c r="J8" s="5" t="s">
        <v>33</v>
      </c>
      <c r="K8" s="5" t="s">
        <v>34</v>
      </c>
      <c r="L8" s="8"/>
    </row>
    <row r="9" ht="26.65" spans="1:12">
      <c r="A9" s="5">
        <v>7</v>
      </c>
      <c r="B9" s="9"/>
      <c r="C9" s="5" t="s">
        <v>35</v>
      </c>
      <c r="D9" s="5" t="s">
        <v>18</v>
      </c>
      <c r="E9" s="5">
        <v>3</v>
      </c>
      <c r="F9" s="7">
        <v>90</v>
      </c>
      <c r="G9" s="7">
        <f t="shared" si="0"/>
        <v>270</v>
      </c>
      <c r="H9" s="7"/>
      <c r="I9" s="5">
        <f t="shared" si="1"/>
        <v>0</v>
      </c>
      <c r="J9" s="5" t="s">
        <v>36</v>
      </c>
      <c r="K9" s="5" t="s">
        <v>37</v>
      </c>
      <c r="L9" s="8"/>
    </row>
    <row r="10" ht="40" spans="1:12">
      <c r="A10" s="5">
        <v>8</v>
      </c>
      <c r="B10" s="9"/>
      <c r="C10" s="5" t="s">
        <v>38</v>
      </c>
      <c r="D10" s="5" t="s">
        <v>39</v>
      </c>
      <c r="E10" s="5">
        <v>4</v>
      </c>
      <c r="F10" s="7">
        <v>78</v>
      </c>
      <c r="G10" s="7">
        <f t="shared" si="0"/>
        <v>312</v>
      </c>
      <c r="H10" s="7"/>
      <c r="I10" s="5">
        <f t="shared" si="1"/>
        <v>0</v>
      </c>
      <c r="J10" s="5" t="s">
        <v>40</v>
      </c>
      <c r="K10" s="5" t="s">
        <v>26</v>
      </c>
      <c r="L10" s="8"/>
    </row>
    <row r="11" ht="26.65" spans="1:12">
      <c r="A11" s="5">
        <v>9</v>
      </c>
      <c r="B11" s="11"/>
      <c r="C11" s="5" t="s">
        <v>41</v>
      </c>
      <c r="D11" s="5" t="s">
        <v>42</v>
      </c>
      <c r="E11" s="5">
        <v>4</v>
      </c>
      <c r="F11" s="7">
        <v>61</v>
      </c>
      <c r="G11" s="7">
        <f t="shared" si="0"/>
        <v>244</v>
      </c>
      <c r="H11" s="7"/>
      <c r="I11" s="5">
        <f t="shared" si="1"/>
        <v>0</v>
      </c>
      <c r="J11" s="5" t="s">
        <v>43</v>
      </c>
      <c r="K11" s="5" t="s">
        <v>44</v>
      </c>
      <c r="L11" s="8"/>
    </row>
    <row r="12" ht="40" spans="1:12">
      <c r="A12" s="5">
        <v>10</v>
      </c>
      <c r="B12" s="9" t="s">
        <v>45</v>
      </c>
      <c r="C12" s="5" t="s">
        <v>46</v>
      </c>
      <c r="D12" s="5" t="s">
        <v>47</v>
      </c>
      <c r="E12" s="5">
        <v>7</v>
      </c>
      <c r="F12" s="7">
        <v>61</v>
      </c>
      <c r="G12" s="7">
        <f t="shared" si="0"/>
        <v>427</v>
      </c>
      <c r="H12" s="7"/>
      <c r="I12" s="5">
        <f t="shared" si="1"/>
        <v>0</v>
      </c>
      <c r="J12" s="5" t="s">
        <v>48</v>
      </c>
      <c r="K12" s="5" t="s">
        <v>49</v>
      </c>
      <c r="L12" s="8"/>
    </row>
    <row r="13" ht="26.65" spans="1:12">
      <c r="A13" s="5">
        <v>11</v>
      </c>
      <c r="B13" s="9"/>
      <c r="C13" s="5" t="s">
        <v>50</v>
      </c>
      <c r="D13" s="5" t="s">
        <v>51</v>
      </c>
      <c r="E13" s="5">
        <v>3</v>
      </c>
      <c r="F13" s="7">
        <v>61</v>
      </c>
      <c r="G13" s="7">
        <f t="shared" si="0"/>
        <v>183</v>
      </c>
      <c r="H13" s="7"/>
      <c r="I13" s="5">
        <f t="shared" si="1"/>
        <v>0</v>
      </c>
      <c r="J13" s="5" t="s">
        <v>52</v>
      </c>
      <c r="K13" s="5" t="s">
        <v>53</v>
      </c>
      <c r="L13" s="8"/>
    </row>
    <row r="14" ht="26.65" spans="1:12">
      <c r="A14" s="5">
        <v>12</v>
      </c>
      <c r="B14" s="11"/>
      <c r="C14" s="5" t="s">
        <v>54</v>
      </c>
      <c r="D14" s="5" t="s">
        <v>55</v>
      </c>
      <c r="E14" s="5">
        <v>3</v>
      </c>
      <c r="F14" s="7">
        <v>61</v>
      </c>
      <c r="G14" s="7">
        <f t="shared" si="0"/>
        <v>183</v>
      </c>
      <c r="H14" s="7"/>
      <c r="I14" s="5">
        <f t="shared" si="1"/>
        <v>0</v>
      </c>
      <c r="J14" s="5" t="s">
        <v>56</v>
      </c>
      <c r="K14" s="5" t="s">
        <v>57</v>
      </c>
      <c r="L14" s="8"/>
    </row>
    <row r="15" ht="26.65" spans="1:12">
      <c r="A15" s="5">
        <v>13</v>
      </c>
      <c r="B15" s="5" t="s">
        <v>58</v>
      </c>
      <c r="C15" s="5" t="s">
        <v>59</v>
      </c>
      <c r="D15" s="5" t="s">
        <v>60</v>
      </c>
      <c r="E15" s="5">
        <v>35</v>
      </c>
      <c r="F15" s="7">
        <v>7</v>
      </c>
      <c r="G15" s="7">
        <f t="shared" si="0"/>
        <v>245</v>
      </c>
      <c r="H15" s="7"/>
      <c r="I15" s="5">
        <f t="shared" si="1"/>
        <v>0</v>
      </c>
      <c r="J15" s="5" t="s">
        <v>61</v>
      </c>
      <c r="K15" s="5" t="s">
        <v>62</v>
      </c>
      <c r="L15" s="8"/>
    </row>
    <row r="16" ht="26.65" spans="1:12">
      <c r="A16" s="5">
        <v>14</v>
      </c>
      <c r="B16" s="5"/>
      <c r="C16" s="5" t="s">
        <v>63</v>
      </c>
      <c r="D16" s="5" t="s">
        <v>64</v>
      </c>
      <c r="E16" s="5">
        <v>8</v>
      </c>
      <c r="F16" s="7">
        <v>7</v>
      </c>
      <c r="G16" s="7">
        <f t="shared" si="0"/>
        <v>56</v>
      </c>
      <c r="H16" s="7"/>
      <c r="I16" s="5">
        <f t="shared" si="1"/>
        <v>0</v>
      </c>
      <c r="J16" s="5" t="s">
        <v>65</v>
      </c>
      <c r="K16" s="5" t="s">
        <v>66</v>
      </c>
      <c r="L16" s="8"/>
    </row>
    <row r="17" ht="26.65" spans="1:12">
      <c r="A17" s="5">
        <v>15</v>
      </c>
      <c r="B17" s="5"/>
      <c r="C17" s="5" t="s">
        <v>67</v>
      </c>
      <c r="D17" s="5" t="s">
        <v>64</v>
      </c>
      <c r="E17" s="5">
        <v>8</v>
      </c>
      <c r="F17" s="7">
        <v>7</v>
      </c>
      <c r="G17" s="7">
        <f t="shared" si="0"/>
        <v>56</v>
      </c>
      <c r="H17" s="7"/>
      <c r="I17" s="5">
        <f t="shared" si="1"/>
        <v>0</v>
      </c>
      <c r="J17" s="5" t="s">
        <v>65</v>
      </c>
      <c r="K17" s="5" t="s">
        <v>68</v>
      </c>
      <c r="L17" s="8"/>
    </row>
    <row r="18" ht="26.65" spans="1:12">
      <c r="A18" s="5">
        <v>16</v>
      </c>
      <c r="B18" s="5"/>
      <c r="C18" s="5" t="s">
        <v>69</v>
      </c>
      <c r="D18" s="5" t="s">
        <v>70</v>
      </c>
      <c r="E18" s="5">
        <v>8</v>
      </c>
      <c r="F18" s="7">
        <v>61</v>
      </c>
      <c r="G18" s="7">
        <f t="shared" si="0"/>
        <v>488</v>
      </c>
      <c r="H18" s="7"/>
      <c r="I18" s="5">
        <f t="shared" si="1"/>
        <v>0</v>
      </c>
      <c r="J18" s="5" t="s">
        <v>71</v>
      </c>
      <c r="K18" s="5" t="s">
        <v>72</v>
      </c>
      <c r="L18" s="8"/>
    </row>
    <row r="19" ht="26.65" spans="1:12">
      <c r="A19" s="5">
        <v>17</v>
      </c>
      <c r="B19" s="5"/>
      <c r="C19" s="5" t="s">
        <v>73</v>
      </c>
      <c r="D19" s="5" t="s">
        <v>70</v>
      </c>
      <c r="E19" s="5">
        <v>2</v>
      </c>
      <c r="F19" s="7">
        <v>61</v>
      </c>
      <c r="G19" s="7">
        <f t="shared" si="0"/>
        <v>122</v>
      </c>
      <c r="H19" s="7"/>
      <c r="I19" s="5">
        <f t="shared" si="1"/>
        <v>0</v>
      </c>
      <c r="J19" s="5" t="s">
        <v>74</v>
      </c>
      <c r="K19" s="5" t="s">
        <v>75</v>
      </c>
      <c r="L19" s="8"/>
    </row>
    <row r="20" ht="26.65" spans="1:12">
      <c r="A20" s="5">
        <v>18</v>
      </c>
      <c r="B20" s="5"/>
      <c r="C20" s="5" t="s">
        <v>76</v>
      </c>
      <c r="D20" s="5" t="s">
        <v>77</v>
      </c>
      <c r="E20" s="5">
        <v>2</v>
      </c>
      <c r="F20" s="7">
        <v>61</v>
      </c>
      <c r="G20" s="7">
        <f t="shared" si="0"/>
        <v>122</v>
      </c>
      <c r="H20" s="7"/>
      <c r="I20" s="5">
        <f t="shared" si="1"/>
        <v>0</v>
      </c>
      <c r="J20" s="5" t="s">
        <v>78</v>
      </c>
      <c r="K20" s="5" t="s">
        <v>68</v>
      </c>
      <c r="L20" s="8"/>
    </row>
    <row r="21" ht="26.65" spans="1:12">
      <c r="A21" s="5">
        <v>19</v>
      </c>
      <c r="B21" s="5"/>
      <c r="C21" s="5" t="s">
        <v>79</v>
      </c>
      <c r="D21" s="5" t="s">
        <v>80</v>
      </c>
      <c r="E21" s="5">
        <v>6</v>
      </c>
      <c r="F21" s="7">
        <v>20</v>
      </c>
      <c r="G21" s="7">
        <f t="shared" si="0"/>
        <v>120</v>
      </c>
      <c r="H21" s="7"/>
      <c r="I21" s="5">
        <f t="shared" si="1"/>
        <v>0</v>
      </c>
      <c r="J21" s="5" t="s">
        <v>81</v>
      </c>
      <c r="K21" s="5" t="s">
        <v>82</v>
      </c>
      <c r="L21" s="8"/>
    </row>
    <row r="22" ht="22" customHeight="1" spans="1:12">
      <c r="A22" s="5">
        <v>20</v>
      </c>
      <c r="B22" s="5"/>
      <c r="C22" s="5" t="s">
        <v>83</v>
      </c>
      <c r="D22" s="5" t="s">
        <v>80</v>
      </c>
      <c r="E22" s="5">
        <v>6</v>
      </c>
      <c r="F22" s="7">
        <v>20</v>
      </c>
      <c r="G22" s="7">
        <f t="shared" si="0"/>
        <v>120</v>
      </c>
      <c r="H22" s="7"/>
      <c r="I22" s="5">
        <f t="shared" si="1"/>
        <v>0</v>
      </c>
      <c r="J22" s="5" t="s">
        <v>84</v>
      </c>
      <c r="K22" s="5" t="s">
        <v>85</v>
      </c>
      <c r="L22" s="8"/>
    </row>
    <row r="23" ht="26.65" spans="1:12">
      <c r="A23" s="5">
        <v>21</v>
      </c>
      <c r="B23" s="5"/>
      <c r="C23" s="5" t="s">
        <v>86</v>
      </c>
      <c r="D23" s="5" t="s">
        <v>87</v>
      </c>
      <c r="E23" s="5">
        <v>5</v>
      </c>
      <c r="F23" s="7">
        <v>45</v>
      </c>
      <c r="G23" s="7">
        <f t="shared" si="0"/>
        <v>225</v>
      </c>
      <c r="H23" s="7"/>
      <c r="I23" s="5">
        <f t="shared" si="1"/>
        <v>0</v>
      </c>
      <c r="J23" s="5" t="s">
        <v>88</v>
      </c>
      <c r="K23" s="5" t="s">
        <v>89</v>
      </c>
      <c r="L23" s="8"/>
    </row>
    <row r="24" ht="40" spans="1:12">
      <c r="A24" s="5">
        <v>22</v>
      </c>
      <c r="B24" s="5"/>
      <c r="C24" s="5" t="s">
        <v>90</v>
      </c>
      <c r="D24" s="5" t="s">
        <v>91</v>
      </c>
      <c r="E24" s="5">
        <v>8</v>
      </c>
      <c r="F24" s="5">
        <v>12</v>
      </c>
      <c r="G24" s="7">
        <f t="shared" si="0"/>
        <v>96</v>
      </c>
      <c r="H24" s="5"/>
      <c r="I24" s="5">
        <f t="shared" si="1"/>
        <v>0</v>
      </c>
      <c r="J24" s="5" t="s">
        <v>92</v>
      </c>
      <c r="K24" s="5" t="s">
        <v>93</v>
      </c>
      <c r="L24" s="8"/>
    </row>
    <row r="25" ht="26.65" spans="1:12">
      <c r="A25" s="5">
        <v>23</v>
      </c>
      <c r="B25" s="5"/>
      <c r="C25" s="5" t="s">
        <v>94</v>
      </c>
      <c r="D25" s="5" t="s">
        <v>95</v>
      </c>
      <c r="E25" s="5">
        <v>8</v>
      </c>
      <c r="F25" s="5">
        <v>12</v>
      </c>
      <c r="G25" s="7">
        <f t="shared" si="0"/>
        <v>96</v>
      </c>
      <c r="H25" s="5"/>
      <c r="I25" s="5">
        <f t="shared" si="1"/>
        <v>0</v>
      </c>
      <c r="J25" s="5" t="s">
        <v>96</v>
      </c>
      <c r="K25" s="5" t="s">
        <v>97</v>
      </c>
      <c r="L25" s="8"/>
    </row>
    <row r="26" ht="26.65" spans="1:12">
      <c r="A26" s="5">
        <v>24</v>
      </c>
      <c r="B26" s="5"/>
      <c r="C26" s="5" t="s">
        <v>98</v>
      </c>
      <c r="D26" s="5" t="s">
        <v>99</v>
      </c>
      <c r="E26" s="5">
        <v>8</v>
      </c>
      <c r="F26" s="5">
        <v>12</v>
      </c>
      <c r="G26" s="7">
        <f t="shared" si="0"/>
        <v>96</v>
      </c>
      <c r="H26" s="5"/>
      <c r="I26" s="5">
        <f t="shared" ref="I26:I34" si="2">E26*H26</f>
        <v>0</v>
      </c>
      <c r="J26" s="5" t="s">
        <v>100</v>
      </c>
      <c r="K26" s="5" t="s">
        <v>101</v>
      </c>
      <c r="L26" s="8"/>
    </row>
    <row r="27" ht="26.65" spans="1:12">
      <c r="A27" s="5">
        <v>25</v>
      </c>
      <c r="B27" s="5"/>
      <c r="C27" s="5" t="s">
        <v>102</v>
      </c>
      <c r="D27" s="5" t="s">
        <v>91</v>
      </c>
      <c r="E27" s="5">
        <v>8</v>
      </c>
      <c r="F27" s="5">
        <v>12</v>
      </c>
      <c r="G27" s="7">
        <f t="shared" si="0"/>
        <v>96</v>
      </c>
      <c r="H27" s="5"/>
      <c r="I27" s="5">
        <f t="shared" si="2"/>
        <v>0</v>
      </c>
      <c r="J27" s="5" t="s">
        <v>103</v>
      </c>
      <c r="K27" s="5" t="s">
        <v>104</v>
      </c>
      <c r="L27" s="8"/>
    </row>
    <row r="28" ht="26.65" spans="1:12">
      <c r="A28" s="5">
        <v>26</v>
      </c>
      <c r="B28" s="5"/>
      <c r="C28" s="5" t="s">
        <v>105</v>
      </c>
      <c r="D28" s="5" t="s">
        <v>91</v>
      </c>
      <c r="E28" s="5">
        <v>6</v>
      </c>
      <c r="F28" s="5">
        <v>12</v>
      </c>
      <c r="G28" s="7">
        <f t="shared" si="0"/>
        <v>72</v>
      </c>
      <c r="H28" s="5"/>
      <c r="I28" s="5">
        <f t="shared" si="2"/>
        <v>0</v>
      </c>
      <c r="J28" s="5" t="s">
        <v>103</v>
      </c>
      <c r="K28" s="5" t="s">
        <v>106</v>
      </c>
      <c r="L28" s="8"/>
    </row>
    <row r="29" ht="40" spans="1:12">
      <c r="A29" s="5">
        <v>27</v>
      </c>
      <c r="B29" s="5"/>
      <c r="C29" s="5" t="s">
        <v>107</v>
      </c>
      <c r="D29" s="5" t="s">
        <v>108</v>
      </c>
      <c r="E29" s="5">
        <v>8</v>
      </c>
      <c r="F29" s="5">
        <v>22</v>
      </c>
      <c r="G29" s="7">
        <f t="shared" si="0"/>
        <v>176</v>
      </c>
      <c r="H29" s="5"/>
      <c r="I29" s="5">
        <f t="shared" si="2"/>
        <v>0</v>
      </c>
      <c r="J29" s="5" t="s">
        <v>109</v>
      </c>
      <c r="K29" s="5" t="s">
        <v>110</v>
      </c>
      <c r="L29" s="8"/>
    </row>
    <row r="30" ht="40" spans="1:12">
      <c r="A30" s="5">
        <v>28</v>
      </c>
      <c r="B30" s="5"/>
      <c r="C30" s="5" t="s">
        <v>111</v>
      </c>
      <c r="D30" s="5" t="s">
        <v>112</v>
      </c>
      <c r="E30" s="5">
        <v>8</v>
      </c>
      <c r="F30" s="5">
        <v>40</v>
      </c>
      <c r="G30" s="7">
        <f t="shared" si="0"/>
        <v>320</v>
      </c>
      <c r="H30" s="5"/>
      <c r="I30" s="5">
        <f t="shared" si="2"/>
        <v>0</v>
      </c>
      <c r="J30" s="5" t="s">
        <v>113</v>
      </c>
      <c r="K30" s="5" t="s">
        <v>114</v>
      </c>
      <c r="L30" s="8"/>
    </row>
    <row r="31" ht="40" spans="1:12">
      <c r="A31" s="5">
        <v>29</v>
      </c>
      <c r="B31" s="5"/>
      <c r="C31" s="5" t="s">
        <v>115</v>
      </c>
      <c r="D31" s="5" t="s">
        <v>116</v>
      </c>
      <c r="E31" s="5">
        <v>8</v>
      </c>
      <c r="F31" s="5">
        <v>22</v>
      </c>
      <c r="G31" s="7">
        <f t="shared" si="0"/>
        <v>176</v>
      </c>
      <c r="H31" s="5"/>
      <c r="I31" s="5">
        <f t="shared" si="2"/>
        <v>0</v>
      </c>
      <c r="J31" s="5" t="s">
        <v>117</v>
      </c>
      <c r="K31" s="5" t="s">
        <v>118</v>
      </c>
      <c r="L31" s="8"/>
    </row>
    <row r="32" ht="40" spans="1:12">
      <c r="A32" s="5">
        <v>30</v>
      </c>
      <c r="B32" s="5"/>
      <c r="C32" s="5" t="s">
        <v>119</v>
      </c>
      <c r="D32" s="5" t="s">
        <v>120</v>
      </c>
      <c r="E32" s="5">
        <v>10</v>
      </c>
      <c r="F32" s="5">
        <v>14</v>
      </c>
      <c r="G32" s="7">
        <f t="shared" si="0"/>
        <v>140</v>
      </c>
      <c r="H32" s="5"/>
      <c r="I32" s="5">
        <f t="shared" si="2"/>
        <v>0</v>
      </c>
      <c r="J32" s="5" t="s">
        <v>121</v>
      </c>
      <c r="K32" s="5" t="s">
        <v>122</v>
      </c>
      <c r="L32" s="8"/>
    </row>
    <row r="33" ht="26.65" spans="1:12">
      <c r="A33" s="5">
        <v>31</v>
      </c>
      <c r="B33" s="5"/>
      <c r="C33" s="5" t="s">
        <v>123</v>
      </c>
      <c r="D33" s="5" t="s">
        <v>95</v>
      </c>
      <c r="E33" s="5">
        <v>8</v>
      </c>
      <c r="F33" s="5">
        <v>14</v>
      </c>
      <c r="G33" s="7">
        <f t="shared" si="0"/>
        <v>112</v>
      </c>
      <c r="H33" s="5"/>
      <c r="I33" s="5">
        <f t="shared" si="2"/>
        <v>0</v>
      </c>
      <c r="J33" s="5" t="s">
        <v>124</v>
      </c>
      <c r="K33" s="5" t="s">
        <v>125</v>
      </c>
      <c r="L33" s="8"/>
    </row>
    <row r="34" ht="26.65" spans="1:12">
      <c r="A34" s="5">
        <v>32</v>
      </c>
      <c r="B34" s="5"/>
      <c r="C34" s="5" t="s">
        <v>126</v>
      </c>
      <c r="D34" s="5" t="s">
        <v>127</v>
      </c>
      <c r="E34" s="5">
        <v>8</v>
      </c>
      <c r="F34" s="5">
        <v>54</v>
      </c>
      <c r="G34" s="7">
        <f t="shared" si="0"/>
        <v>432</v>
      </c>
      <c r="H34" s="5"/>
      <c r="I34" s="5">
        <f t="shared" si="2"/>
        <v>0</v>
      </c>
      <c r="J34" s="5" t="s">
        <v>128</v>
      </c>
      <c r="K34" s="5" t="s">
        <v>129</v>
      </c>
      <c r="L34" s="8"/>
    </row>
    <row r="35" ht="19" customHeight="1" spans="1:12">
      <c r="A35" s="5" t="s">
        <v>130</v>
      </c>
      <c r="B35" s="5" t="s">
        <v>131</v>
      </c>
      <c r="C35" s="5"/>
      <c r="D35" s="5"/>
      <c r="E35" s="5"/>
      <c r="F35" s="5"/>
      <c r="G35" s="5">
        <f>SUM(G3:G34)</f>
        <v>6265</v>
      </c>
      <c r="H35" s="5" t="s">
        <v>132</v>
      </c>
      <c r="I35" s="5">
        <f>SUM(I3:I34)</f>
        <v>0</v>
      </c>
      <c r="J35" s="5" t="s">
        <v>132</v>
      </c>
      <c r="K35" s="5" t="s">
        <v>132</v>
      </c>
      <c r="L35" s="8"/>
    </row>
    <row r="36" ht="21" customHeight="1" spans="1:12">
      <c r="A36" s="12" t="s">
        <v>133</v>
      </c>
      <c r="B36" s="13" t="s">
        <v>134</v>
      </c>
      <c r="C36" s="13"/>
      <c r="D36" s="13"/>
      <c r="E36" s="13"/>
      <c r="F36" s="13"/>
      <c r="G36" s="13">
        <f>G35*12</f>
        <v>75180</v>
      </c>
      <c r="H36" s="12" t="s">
        <v>132</v>
      </c>
      <c r="I36" s="12">
        <f>I35*12</f>
        <v>0</v>
      </c>
      <c r="J36" s="12" t="s">
        <v>132</v>
      </c>
      <c r="K36" s="12" t="s">
        <v>132</v>
      </c>
    </row>
    <row r="37" ht="17.5" spans="1:12">
      <c r="A37" s="2"/>
      <c r="B37" s="3"/>
      <c r="C37" s="3"/>
      <c r="D37" s="3"/>
      <c r="E37" s="3"/>
      <c r="F37" s="3"/>
      <c r="G37" s="3"/>
      <c r="H37" s="3"/>
      <c r="I37" s="3"/>
      <c r="J37" s="3"/>
      <c r="K37" s="4"/>
    </row>
    <row r="38" ht="17.5" spans="1:12">
      <c r="A38" s="14" t="s">
        <v>135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ht="40" spans="1:12">
      <c r="A39" s="5" t="s">
        <v>1</v>
      </c>
      <c r="B39" s="5" t="s">
        <v>2</v>
      </c>
      <c r="C39" s="5" t="s">
        <v>3</v>
      </c>
      <c r="D39" s="5" t="s">
        <v>136</v>
      </c>
      <c r="E39" s="5" t="s">
        <v>5</v>
      </c>
      <c r="F39" s="5" t="s">
        <v>6</v>
      </c>
      <c r="G39" s="5" t="s">
        <v>7</v>
      </c>
      <c r="H39" s="5" t="s">
        <v>137</v>
      </c>
      <c r="I39" s="5" t="s">
        <v>138</v>
      </c>
      <c r="J39" s="5" t="s">
        <v>10</v>
      </c>
      <c r="K39" s="5" t="s">
        <v>11</v>
      </c>
    </row>
    <row r="40" ht="23" customHeight="1" spans="1:12">
      <c r="A40" s="5">
        <v>1</v>
      </c>
      <c r="B40" s="5" t="s">
        <v>139</v>
      </c>
      <c r="C40" s="5" t="s">
        <v>140</v>
      </c>
      <c r="D40" s="5" t="s">
        <v>141</v>
      </c>
      <c r="E40" s="5">
        <v>9</v>
      </c>
      <c r="F40" s="5">
        <v>430</v>
      </c>
      <c r="G40" s="5">
        <f t="shared" ref="G40:G45" si="3">E40*F40</f>
        <v>3870</v>
      </c>
      <c r="H40" s="5"/>
      <c r="I40" s="5">
        <f t="shared" ref="I40:I45" si="4">E40*H40</f>
        <v>0</v>
      </c>
      <c r="J40" s="5" t="s">
        <v>142</v>
      </c>
      <c r="K40" s="5" t="s">
        <v>143</v>
      </c>
    </row>
    <row r="41" ht="23" customHeight="1" spans="1:12">
      <c r="A41" s="5">
        <v>2</v>
      </c>
      <c r="B41" s="5"/>
      <c r="C41" s="5" t="s">
        <v>144</v>
      </c>
      <c r="D41" s="5" t="s">
        <v>141</v>
      </c>
      <c r="E41" s="5">
        <v>9</v>
      </c>
      <c r="F41" s="5">
        <v>400</v>
      </c>
      <c r="G41" s="5">
        <f t="shared" si="3"/>
        <v>3600</v>
      </c>
      <c r="H41" s="5"/>
      <c r="I41" s="5">
        <f t="shared" si="4"/>
        <v>0</v>
      </c>
      <c r="J41" s="5" t="s">
        <v>142</v>
      </c>
      <c r="K41" s="5" t="s">
        <v>145</v>
      </c>
    </row>
    <row r="42" ht="23" customHeight="1" spans="1:12">
      <c r="A42" s="5">
        <v>3</v>
      </c>
      <c r="B42" s="5"/>
      <c r="C42" s="5" t="s">
        <v>146</v>
      </c>
      <c r="D42" s="5" t="s">
        <v>147</v>
      </c>
      <c r="E42" s="5">
        <v>2</v>
      </c>
      <c r="F42" s="5">
        <v>560</v>
      </c>
      <c r="G42" s="5">
        <f t="shared" si="3"/>
        <v>1120</v>
      </c>
      <c r="H42" s="5"/>
      <c r="I42" s="5">
        <f t="shared" si="4"/>
        <v>0</v>
      </c>
      <c r="J42" s="5" t="s">
        <v>142</v>
      </c>
      <c r="K42" s="5" t="s">
        <v>148</v>
      </c>
    </row>
    <row r="43" ht="23" customHeight="1" spans="1:12">
      <c r="A43" s="5">
        <v>5</v>
      </c>
      <c r="B43" s="5"/>
      <c r="C43" s="5" t="s">
        <v>149</v>
      </c>
      <c r="D43" s="5" t="s">
        <v>147</v>
      </c>
      <c r="E43" s="5">
        <v>2</v>
      </c>
      <c r="F43" s="5">
        <v>510</v>
      </c>
      <c r="G43" s="5">
        <f t="shared" si="3"/>
        <v>1020</v>
      </c>
      <c r="H43" s="5"/>
      <c r="I43" s="5">
        <f t="shared" si="4"/>
        <v>0</v>
      </c>
      <c r="J43" s="5" t="s">
        <v>142</v>
      </c>
      <c r="K43" s="5" t="s">
        <v>150</v>
      </c>
    </row>
    <row r="44" ht="23" customHeight="1" spans="1:12">
      <c r="A44" s="5">
        <v>6</v>
      </c>
      <c r="B44" s="5"/>
      <c r="C44" s="5" t="s">
        <v>151</v>
      </c>
      <c r="D44" s="5" t="s">
        <v>152</v>
      </c>
      <c r="E44" s="5">
        <v>8</v>
      </c>
      <c r="F44" s="5">
        <v>220</v>
      </c>
      <c r="G44" s="5">
        <f t="shared" si="3"/>
        <v>1760</v>
      </c>
      <c r="H44" s="5"/>
      <c r="I44" s="5">
        <f t="shared" si="4"/>
        <v>0</v>
      </c>
      <c r="J44" s="5" t="s">
        <v>142</v>
      </c>
      <c r="K44" s="5" t="s">
        <v>153</v>
      </c>
    </row>
    <row r="45" ht="23" customHeight="1" spans="1:12">
      <c r="A45" s="5">
        <v>7</v>
      </c>
      <c r="B45" s="5"/>
      <c r="C45" s="5" t="s">
        <v>154</v>
      </c>
      <c r="D45" s="5" t="s">
        <v>155</v>
      </c>
      <c r="E45" s="5">
        <v>4</v>
      </c>
      <c r="F45" s="5">
        <v>320</v>
      </c>
      <c r="G45" s="5">
        <f t="shared" si="3"/>
        <v>1280</v>
      </c>
      <c r="H45" s="5"/>
      <c r="I45" s="5">
        <f t="shared" si="4"/>
        <v>0</v>
      </c>
      <c r="J45" s="5" t="s">
        <v>156</v>
      </c>
      <c r="K45" s="5" t="s">
        <v>157</v>
      </c>
    </row>
    <row r="46" ht="15" customHeight="1" spans="1:12">
      <c r="A46" s="5" t="s">
        <v>133</v>
      </c>
      <c r="B46" s="13" t="s">
        <v>158</v>
      </c>
      <c r="C46" s="13"/>
      <c r="D46" s="13"/>
      <c r="E46" s="13"/>
      <c r="F46" s="13"/>
      <c r="G46" s="13">
        <f>SUM(G40:G45)</f>
        <v>12650</v>
      </c>
      <c r="H46" s="5" t="s">
        <v>132</v>
      </c>
      <c r="I46" s="5">
        <f>SUM(I40:I45)</f>
        <v>0</v>
      </c>
      <c r="J46" s="5" t="s">
        <v>132</v>
      </c>
      <c r="K46" s="5" t="s">
        <v>132</v>
      </c>
    </row>
    <row r="48" ht="25.1" spans="1:12">
      <c r="A48" s="15" t="s">
        <v>159</v>
      </c>
      <c r="B48" s="16"/>
      <c r="C48" s="16"/>
      <c r="D48" s="16"/>
      <c r="E48" s="16"/>
      <c r="F48" s="16"/>
      <c r="G48" s="16"/>
      <c r="H48" s="16"/>
      <c r="I48" s="16"/>
      <c r="J48" s="16"/>
      <c r="K48" s="17"/>
    </row>
    <row r="49" ht="18" customHeight="1" spans="1:12">
      <c r="A49" s="18" t="s">
        <v>1</v>
      </c>
      <c r="B49" s="18" t="s">
        <v>160</v>
      </c>
      <c r="C49" s="18"/>
      <c r="D49" s="18"/>
      <c r="E49" s="18"/>
      <c r="F49" s="18" t="s">
        <v>161</v>
      </c>
      <c r="G49" s="18"/>
      <c r="H49" s="18"/>
      <c r="I49" s="18" t="s">
        <v>162</v>
      </c>
      <c r="J49" s="18"/>
      <c r="K49" s="18" t="s">
        <v>11</v>
      </c>
    </row>
    <row r="50" ht="27" customHeight="1" spans="1:12">
      <c r="A50" s="18">
        <v>1</v>
      </c>
      <c r="B50" s="19" t="s">
        <v>134</v>
      </c>
      <c r="C50" s="19"/>
      <c r="D50" s="19"/>
      <c r="E50" s="19"/>
      <c r="F50" s="18">
        <f>G36</f>
        <v>75180</v>
      </c>
      <c r="G50" s="18"/>
      <c r="H50" s="18"/>
      <c r="I50" s="20">
        <f>I36</f>
        <v>0</v>
      </c>
      <c r="J50" s="21"/>
      <c r="K50" s="18" t="s">
        <v>163</v>
      </c>
    </row>
    <row r="51" ht="30" customHeight="1" spans="1:12">
      <c r="A51" s="18">
        <v>2</v>
      </c>
      <c r="B51" s="19" t="s">
        <v>158</v>
      </c>
      <c r="C51" s="19"/>
      <c r="D51" s="19"/>
      <c r="E51" s="19"/>
      <c r="F51" s="18">
        <f>G46</f>
        <v>12650</v>
      </c>
      <c r="G51" s="18"/>
      <c r="H51" s="18"/>
      <c r="I51" s="20">
        <f>I46</f>
        <v>0</v>
      </c>
      <c r="J51" s="21"/>
      <c r="K51" s="18" t="s">
        <v>164</v>
      </c>
    </row>
    <row r="52" ht="21" customHeight="1" spans="1:12">
      <c r="A52" s="22" t="s">
        <v>165</v>
      </c>
      <c r="B52" s="22"/>
      <c r="C52" s="22"/>
      <c r="D52" s="22"/>
      <c r="E52" s="22"/>
      <c r="F52" s="22">
        <f>SUM(F50:H51)</f>
        <v>87830</v>
      </c>
      <c r="G52" s="22"/>
      <c r="H52" s="22"/>
      <c r="I52" s="23">
        <f>SUM(I50:J51)</f>
        <v>0</v>
      </c>
      <c r="J52" s="24"/>
      <c r="K52" s="22" t="s">
        <v>132</v>
      </c>
      <c r="L52" s="8"/>
    </row>
    <row r="53" spans="1:12">
      <c r="A53" s="25" t="s">
        <v>166</v>
      </c>
      <c r="B53" s="19"/>
      <c r="C53" s="19"/>
      <c r="D53" s="19"/>
      <c r="E53" s="19"/>
      <c r="F53" s="19"/>
      <c r="G53" s="19"/>
      <c r="H53" s="19"/>
      <c r="I53" s="19"/>
      <c r="J53" s="18"/>
      <c r="K53" s="19"/>
    </row>
    <row r="54" ht="70" customHeight="1" spans="1:12">
      <c r="A54" s="19"/>
      <c r="B54" s="19"/>
      <c r="C54" s="19"/>
      <c r="D54" s="19"/>
      <c r="E54" s="19"/>
      <c r="F54" s="19"/>
      <c r="G54" s="19"/>
      <c r="H54" s="19"/>
      <c r="I54" s="19"/>
      <c r="J54" s="18"/>
      <c r="K54" s="19"/>
    </row>
  </sheetData>
  <mergeCells count="23">
    <mergeCell ref="A1:K1"/>
    <mergeCell ref="B35:F35"/>
    <mergeCell ref="B36:F36"/>
    <mergeCell ref="A38:K38"/>
    <mergeCell ref="B46:F46"/>
    <mergeCell ref="A48:K48"/>
    <mergeCell ref="B49:E49"/>
    <mergeCell ref="F49:H49"/>
    <mergeCell ref="I49:J49"/>
    <mergeCell ref="B50:E50"/>
    <mergeCell ref="F50:H50"/>
    <mergeCell ref="I50:J50"/>
    <mergeCell ref="B51:E51"/>
    <mergeCell ref="F51:H51"/>
    <mergeCell ref="I51:J51"/>
    <mergeCell ref="A52:E52"/>
    <mergeCell ref="F52:H52"/>
    <mergeCell ref="I52:J52"/>
    <mergeCell ref="B3:B11"/>
    <mergeCell ref="B12:B14"/>
    <mergeCell ref="B15:B34"/>
    <mergeCell ref="B40:B45"/>
    <mergeCell ref="A53:K5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2026年度办公绿植租摆项目-报价单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2×2</cp:lastModifiedBy>
  <dcterms:created xsi:type="dcterms:W3CDTF">2023-05-18T03:15:00Z</dcterms:created>
  <dcterms:modified xsi:type="dcterms:W3CDTF">2026-09-23T15:17:37Z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ICV">
    <vt:lpwstr>493C2AE51631F9083057AF6A9E23F8E5_43</vt:lpwstr>
  </property>
  <property fmtid="{D5CDD505-2E9C-101B-9397-08002B2CF9AE}" pid="4" name="CalculationRule">
    <vt:i4>0</vt:i4>
  </property>
</Properties>
</file>